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data/4-Management/Marketing/Website 2014/HTML/Webpage Price Sheets/Excel/"/>
    </mc:Choice>
  </mc:AlternateContent>
  <xr:revisionPtr revIDLastSave="0" documentId="8_{6F3B817C-B8C0-FF49-9DDB-28381B258956}" xr6:coauthVersionLast="47" xr6:coauthVersionMax="47" xr10:uidLastSave="{00000000-0000-0000-0000-000000000000}"/>
  <bookViews>
    <workbookView xWindow="11720" yWindow="460" windowWidth="29340" windowHeight="30940" xr2:uid="{D5A9F299-3F66-446C-82A2-93EC2A803143}"/>
  </bookViews>
  <sheets>
    <sheet name="Sheet1" sheetId="1" r:id="rId1"/>
  </sheets>
  <externalReferences>
    <externalReference r:id="rId2"/>
  </externalReferences>
  <definedNames>
    <definedName name="JDuctWire">'[1]Mini Split Price Sheet'!$Q$7:$V$17</definedName>
    <definedName name="_xlnm.Print_Area" localSheetId="0">Sheet1!$A$1:$AB$60</definedName>
    <definedName name="Wire">[1]Wire!$A$8:$D$43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8" i="1" l="1"/>
  <c r="K59" i="1"/>
  <c r="K60" i="1"/>
  <c r="K57" i="1"/>
  <c r="P23" i="1" l="1"/>
  <c r="Q23" i="1"/>
  <c r="E23" i="1" s="1"/>
  <c r="R23" i="1"/>
  <c r="H23" i="1" s="1"/>
  <c r="S23" i="1"/>
  <c r="K23" i="1" s="1"/>
  <c r="T23" i="1"/>
  <c r="N23" i="1" s="1"/>
  <c r="P24" i="1"/>
  <c r="Q24" i="1"/>
  <c r="E24" i="1" s="1"/>
  <c r="R24" i="1"/>
  <c r="H24" i="1" s="1"/>
  <c r="S24" i="1"/>
  <c r="T24" i="1"/>
  <c r="N24" i="1" s="1"/>
  <c r="P25" i="1"/>
  <c r="Q25" i="1"/>
  <c r="E25" i="1" s="1"/>
  <c r="R25" i="1"/>
  <c r="H25" i="1" s="1"/>
  <c r="S25" i="1"/>
  <c r="K25" i="1" s="1"/>
  <c r="T25" i="1"/>
  <c r="N25" i="1" s="1"/>
  <c r="P26" i="1"/>
  <c r="Q26" i="1"/>
  <c r="E26" i="1" s="1"/>
  <c r="R26" i="1"/>
  <c r="S26" i="1"/>
  <c r="T26" i="1"/>
  <c r="N26" i="1" s="1"/>
  <c r="P27" i="1"/>
  <c r="Q27" i="1"/>
  <c r="E27" i="1" s="1"/>
  <c r="R27" i="1"/>
  <c r="S27" i="1"/>
  <c r="T27" i="1"/>
  <c r="N27" i="1" s="1"/>
  <c r="P28" i="1"/>
  <c r="Q28" i="1"/>
  <c r="R28" i="1"/>
  <c r="S28" i="1"/>
  <c r="T28" i="1"/>
  <c r="N28" i="1" s="1"/>
  <c r="T60" i="1"/>
  <c r="S60" i="1"/>
  <c r="R60" i="1"/>
  <c r="H60" i="1" s="1"/>
  <c r="Q60" i="1"/>
  <c r="P60" i="1"/>
  <c r="E60" i="1" s="1"/>
  <c r="T59" i="1"/>
  <c r="S59" i="1"/>
  <c r="R59" i="1"/>
  <c r="H59" i="1" s="1"/>
  <c r="Q59" i="1"/>
  <c r="P59" i="1"/>
  <c r="E59" i="1" s="1"/>
  <c r="T58" i="1"/>
  <c r="S58" i="1"/>
  <c r="R58" i="1"/>
  <c r="H58" i="1" s="1"/>
  <c r="Q58" i="1"/>
  <c r="P58" i="1"/>
  <c r="E58" i="1" s="1"/>
  <c r="T57" i="1"/>
  <c r="S57" i="1"/>
  <c r="R57" i="1"/>
  <c r="H57" i="1" s="1"/>
  <c r="Q57" i="1"/>
  <c r="P57" i="1"/>
  <c r="E57" i="1" s="1"/>
  <c r="T51" i="1"/>
  <c r="N51" i="1" s="1"/>
  <c r="S51" i="1"/>
  <c r="R51" i="1"/>
  <c r="H51" i="1" s="1"/>
  <c r="Q51" i="1"/>
  <c r="E51" i="1" s="1"/>
  <c r="P51" i="1"/>
  <c r="T50" i="1"/>
  <c r="N50" i="1" s="1"/>
  <c r="S50" i="1"/>
  <c r="K50" i="1" s="1"/>
  <c r="R50" i="1"/>
  <c r="H50" i="1" s="1"/>
  <c r="Q50" i="1"/>
  <c r="P50" i="1"/>
  <c r="E50" i="1"/>
  <c r="T44" i="1"/>
  <c r="N44" i="1" s="1"/>
  <c r="S44" i="1"/>
  <c r="R44" i="1"/>
  <c r="Q44" i="1"/>
  <c r="P44" i="1"/>
  <c r="T43" i="1"/>
  <c r="N43" i="1" s="1"/>
  <c r="S43" i="1"/>
  <c r="R43" i="1"/>
  <c r="Q43" i="1"/>
  <c r="P43" i="1"/>
  <c r="E43" i="1"/>
  <c r="T42" i="1"/>
  <c r="S42" i="1"/>
  <c r="R42" i="1"/>
  <c r="H42" i="1" s="1"/>
  <c r="Q42" i="1"/>
  <c r="E42" i="1" s="1"/>
  <c r="P42" i="1"/>
  <c r="N42" i="1"/>
  <c r="T41" i="1"/>
  <c r="N41" i="1" s="1"/>
  <c r="S41" i="1"/>
  <c r="R41" i="1"/>
  <c r="H41" i="1" s="1"/>
  <c r="Q41" i="1"/>
  <c r="E41" i="1" s="1"/>
  <c r="P41" i="1"/>
  <c r="K41" i="1"/>
  <c r="T40" i="1"/>
  <c r="N40" i="1" s="1"/>
  <c r="S40" i="1"/>
  <c r="R40" i="1"/>
  <c r="Q40" i="1"/>
  <c r="E40" i="1" s="1"/>
  <c r="P40" i="1"/>
  <c r="H40" i="1"/>
  <c r="T39" i="1"/>
  <c r="S39" i="1"/>
  <c r="K39" i="1" s="1"/>
  <c r="R39" i="1"/>
  <c r="H39" i="1" s="1"/>
  <c r="Q39" i="1"/>
  <c r="E39" i="1" s="1"/>
  <c r="P39" i="1"/>
  <c r="N39" i="1"/>
  <c r="T34" i="1"/>
  <c r="N34" i="1" s="1"/>
  <c r="S34" i="1"/>
  <c r="R34" i="1"/>
  <c r="H34" i="1" s="1"/>
  <c r="Q34" i="1"/>
  <c r="E34" i="1" s="1"/>
  <c r="P34" i="1"/>
  <c r="T33" i="1"/>
  <c r="N33" i="1" s="1"/>
  <c r="S33" i="1"/>
  <c r="K33" i="1" s="1"/>
  <c r="R33" i="1"/>
  <c r="H33" i="1" s="1"/>
  <c r="Q33" i="1"/>
  <c r="P33" i="1"/>
  <c r="E33" i="1"/>
  <c r="I11" i="1"/>
  <c r="I10" i="1"/>
  <c r="I9" i="1"/>
</calcChain>
</file>

<file path=xl/sharedStrings.xml><?xml version="1.0" encoding="utf-8"?>
<sst xmlns="http://schemas.openxmlformats.org/spreadsheetml/2006/main" count="278" uniqueCount="111">
  <si>
    <t>DUCTLESS WHITE EZ PULL LINE SETS</t>
  </si>
  <si>
    <t>JMF Multiplier</t>
  </si>
  <si>
    <t>Wire Adder Code One</t>
  </si>
  <si>
    <t>Wire Adder Code Two</t>
  </si>
  <si>
    <t>JMF Manufacturing, LLC</t>
  </si>
  <si>
    <t>2735 62nd Street Court</t>
  </si>
  <si>
    <t>Bettendorf, IA 52722</t>
  </si>
  <si>
    <t>WIRE CODE</t>
  </si>
  <si>
    <t>WIRE Description</t>
  </si>
  <si>
    <t>Adder per Foot</t>
  </si>
  <si>
    <t>Toll Free: (800) 397-3739</t>
  </si>
  <si>
    <t>Fax: (563) 332-9880</t>
  </si>
  <si>
    <t>144EZ</t>
  </si>
  <si>
    <t>14-4</t>
  </si>
  <si>
    <t>14-4 STRANDED/SHEILDED 600 VOLT EZ IN MINI SPLIT WIRE</t>
  </si>
  <si>
    <t>164EZ</t>
  </si>
  <si>
    <t>16-4</t>
  </si>
  <si>
    <t>16-4 600 VOLT EZ IN MINI SPLIT WIRE</t>
  </si>
  <si>
    <t>162IW6</t>
  </si>
  <si>
    <t>16-2</t>
  </si>
  <si>
    <t>Instrumentation Wire 600 Volt</t>
  </si>
  <si>
    <t>Wire Net Price Adder Date : 08/01/21</t>
  </si>
  <si>
    <t>Includes 5' extra wire, 2 1/2 ft per end</t>
  </si>
  <si>
    <t>Additional wire configuration(s) are available upon request</t>
  </si>
  <si>
    <t>LIST PRICE SHEET: DLH030623</t>
  </si>
  <si>
    <t>X- REF</t>
  </si>
  <si>
    <t>LIQUID LINE</t>
  </si>
  <si>
    <t>TYPE A - WITH FLARE NUTS LINE SETS</t>
  </si>
  <si>
    <t>JMF Number</t>
  </si>
  <si>
    <t>SERIES</t>
  </si>
  <si>
    <t>SUCTION LINE</t>
  </si>
  <si>
    <t>NO.</t>
  </si>
  <si>
    <t>INSULATION</t>
  </si>
  <si>
    <t>LIST PRICE</t>
  </si>
  <si>
    <t>M/C</t>
  </si>
  <si>
    <t>NET EACH</t>
  </si>
  <si>
    <t>Tstat</t>
  </si>
  <si>
    <t>1/4 X 3/8 X 1/2</t>
  </si>
  <si>
    <t>DL04060825H</t>
  </si>
  <si>
    <t>DL04060830H</t>
  </si>
  <si>
    <t>DL04060835H</t>
  </si>
  <si>
    <t>DL04060850H</t>
  </si>
  <si>
    <t>1/4 X 3/8 X 3/4</t>
  </si>
  <si>
    <t>-</t>
  </si>
  <si>
    <t>DL04061225H</t>
  </si>
  <si>
    <t>DL04061230H</t>
  </si>
  <si>
    <t>DL04061250H</t>
  </si>
  <si>
    <t>1/4 X 1/2 X 1/2</t>
  </si>
  <si>
    <t>DL04080825H</t>
  </si>
  <si>
    <t>DL04080830H</t>
  </si>
  <si>
    <t>DL04080835H</t>
  </si>
  <si>
    <t>DL04080850H</t>
  </si>
  <si>
    <t>1/4 X 1/2 X 3/4</t>
  </si>
  <si>
    <t>DL04081225H</t>
  </si>
  <si>
    <t>DL04081230H</t>
  </si>
  <si>
    <t>DL04081250H</t>
  </si>
  <si>
    <t>1/4 X 5/8 X 1/2</t>
  </si>
  <si>
    <t>DL04100825H</t>
  </si>
  <si>
    <t>DL04100850H</t>
  </si>
  <si>
    <t>1/4 X 5/8 X 3/4</t>
  </si>
  <si>
    <t>DL04101250H</t>
  </si>
  <si>
    <t>3/8 X 5/8 X 1/2</t>
  </si>
  <si>
    <t>DL06100825H</t>
  </si>
  <si>
    <t>DL06100830H</t>
  </si>
  <si>
    <t>DL06100835H</t>
  </si>
  <si>
    <t>DL06100850H</t>
  </si>
  <si>
    <t>3/8 X 5/8 X 3/4</t>
  </si>
  <si>
    <t>DL06101225H</t>
  </si>
  <si>
    <t>DL06101230H</t>
  </si>
  <si>
    <t>DL06101250H</t>
  </si>
  <si>
    <t>TYPE B - WITHOUT FLARE NUTS LINE SETS</t>
  </si>
  <si>
    <t>PRICE</t>
  </si>
  <si>
    <t>DL04060825HX</t>
  </si>
  <si>
    <t>DL04060830HX</t>
  </si>
  <si>
    <t>DL04060835HX</t>
  </si>
  <si>
    <t>DL04060850HX</t>
  </si>
  <si>
    <t>DL04061225HX</t>
  </si>
  <si>
    <t>DL04061230HX</t>
  </si>
  <si>
    <t>DL04061250HX</t>
  </si>
  <si>
    <t>DL04080825HX</t>
  </si>
  <si>
    <t>DL04080830HX</t>
  </si>
  <si>
    <t>DL04080835HX</t>
  </si>
  <si>
    <t>DL04080850HX</t>
  </si>
  <si>
    <t>DL04081225HX</t>
  </si>
  <si>
    <t>DL04081230HX</t>
  </si>
  <si>
    <t>DL04081250HX</t>
  </si>
  <si>
    <t>DL04100825HX</t>
  </si>
  <si>
    <t>DL04100850HX</t>
  </si>
  <si>
    <t>DL04101250HX</t>
  </si>
  <si>
    <t>DL06100825HX</t>
  </si>
  <si>
    <t>DL06100830HX</t>
  </si>
  <si>
    <t>DL06100835HX</t>
  </si>
  <si>
    <t>DL06100850HX</t>
  </si>
  <si>
    <t>DL06101225HX</t>
  </si>
  <si>
    <t>DL06101230HX</t>
  </si>
  <si>
    <t>DL06101250HX</t>
  </si>
  <si>
    <t>Twin Insulation TYPE A - WITH FLARE NUTS LINE SETS</t>
  </si>
  <si>
    <t xml:space="preserve"> </t>
  </si>
  <si>
    <t>DL04060815HD</t>
  </si>
  <si>
    <t>DL04060830HD</t>
  </si>
  <si>
    <t>DL04060850HD</t>
  </si>
  <si>
    <t>DL04080815HD</t>
  </si>
  <si>
    <t>DL04080830HD</t>
  </si>
  <si>
    <t>DL04080850HD</t>
  </si>
  <si>
    <t>DL04100815HD</t>
  </si>
  <si>
    <t>DL04100830HD</t>
  </si>
  <si>
    <t>DL04100850HD</t>
  </si>
  <si>
    <t>DL06100815HD</t>
  </si>
  <si>
    <t>DL06100830HD</t>
  </si>
  <si>
    <t>DL06100850HD</t>
  </si>
  <si>
    <t>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</si>
</sst>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00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28"/>
      <name val="Arial"/>
      <family val="2"/>
    </font>
    <font>
      <b/>
      <sz val="10"/>
      <name val="Arial"/>
      <family val="2"/>
    </font>
    <font>
      <b/>
      <sz val="12"/>
      <color indexed="10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color theme="0"/>
      <name val="Arial"/>
      <family val="2"/>
    </font>
    <font>
      <b/>
      <i/>
      <sz val="11"/>
      <name val="Arial"/>
      <family val="2"/>
    </font>
    <font>
      <sz val="20"/>
      <name val="Arial"/>
      <family val="2"/>
    </font>
  </fonts>
  <fills count="6">
    <fill>
      <patternFill patternType="none"/>
    </fill>
    <fill>
      <patternFill patternType="gray125"/>
    </fill>
    <fill>
      <gradientFill degree="90">
        <stop position="0">
          <color theme="0" tint="-0.1490218817712943"/>
        </stop>
        <stop position="0.5">
          <color theme="0"/>
        </stop>
        <stop position="1">
          <color theme="0" tint="-0.1490218817712943"/>
        </stop>
      </gradientFill>
    </fill>
    <fill>
      <gradientFill degree="90">
        <stop position="0">
          <color rgb="FFFFFF00"/>
        </stop>
        <stop position="0.5">
          <color theme="0"/>
        </stop>
        <stop position="1">
          <color rgb="FFFFFF00"/>
        </stop>
      </gradient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9" fontId="1" fillId="0" borderId="0"/>
  </cellStyleXfs>
  <cellXfs count="162">
    <xf numFmtId="0" fontId="0" fillId="0" borderId="0" xfId="0"/>
    <xf numFmtId="49" fontId="2" fillId="0" borderId="0" xfId="1" applyFont="1"/>
    <xf numFmtId="43" fontId="0" fillId="0" borderId="0" xfId="0" applyNumberFormat="1"/>
    <xf numFmtId="0" fontId="0" fillId="0" borderId="0" xfId="0" applyAlignment="1">
      <alignment horizontal="center"/>
    </xf>
    <xf numFmtId="49" fontId="3" fillId="2" borderId="1" xfId="1" applyFont="1" applyFill="1" applyBorder="1" applyAlignment="1">
      <alignment horizontal="center" vertical="center" wrapText="1"/>
    </xf>
    <xf numFmtId="43" fontId="3" fillId="2" borderId="1" xfId="1" applyNumberFormat="1" applyFont="1" applyFill="1" applyBorder="1" applyAlignment="1">
      <alignment horizontal="center" vertical="center" wrapText="1"/>
    </xf>
    <xf numFmtId="164" fontId="4" fillId="3" borderId="2" xfId="1" applyNumberFormat="1" applyFont="1" applyFill="1" applyBorder="1" applyAlignment="1" applyProtection="1">
      <alignment horizontal="center" vertical="center"/>
      <protection locked="0"/>
    </xf>
    <xf numFmtId="1" fontId="4" fillId="3" borderId="2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wrapText="1"/>
    </xf>
    <xf numFmtId="49" fontId="5" fillId="0" borderId="0" xfId="1" applyFont="1" applyAlignment="1">
      <alignment vertical="center"/>
    </xf>
    <xf numFmtId="49" fontId="6" fillId="0" borderId="0" xfId="1" applyFont="1" applyAlignment="1">
      <alignment vertical="center"/>
    </xf>
    <xf numFmtId="49" fontId="3" fillId="2" borderId="3" xfId="1" applyFont="1" applyFill="1" applyBorder="1" applyAlignment="1">
      <alignment horizontal="centerContinuous" vertical="center"/>
    </xf>
    <xf numFmtId="49" fontId="7" fillId="2" borderId="4" xfId="1" applyFont="1" applyFill="1" applyBorder="1" applyAlignment="1">
      <alignment horizontal="centerContinuous" vertical="center"/>
    </xf>
    <xf numFmtId="43" fontId="7" fillId="2" borderId="4" xfId="1" applyNumberFormat="1" applyFont="1" applyFill="1" applyBorder="1" applyAlignment="1">
      <alignment horizontal="centerContinuous" vertical="center"/>
    </xf>
    <xf numFmtId="2" fontId="3" fillId="2" borderId="3" xfId="1" applyNumberFormat="1" applyFont="1" applyFill="1" applyBorder="1" applyAlignment="1">
      <alignment horizontal="centerContinuous" vertical="center"/>
    </xf>
    <xf numFmtId="49" fontId="1" fillId="2" borderId="5" xfId="1" applyFill="1" applyBorder="1" applyAlignment="1">
      <alignment horizontal="centerContinuous" vertical="center"/>
    </xf>
    <xf numFmtId="49" fontId="6" fillId="0" borderId="0" xfId="1" applyFont="1" applyAlignment="1">
      <alignment horizontal="left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Continuous" vertical="center" wrapText="1"/>
    </xf>
    <xf numFmtId="43" fontId="1" fillId="0" borderId="9" xfId="0" applyNumberFormat="1" applyFont="1" applyBorder="1" applyAlignment="1">
      <alignment horizontal="centerContinuous"/>
    </xf>
    <xf numFmtId="2" fontId="3" fillId="0" borderId="10" xfId="0" applyNumberFormat="1" applyFont="1" applyBorder="1" applyAlignment="1">
      <alignment horizontal="centerContinuous" vertical="center"/>
    </xf>
    <xf numFmtId="0" fontId="3" fillId="0" borderId="9" xfId="0" applyFont="1" applyBorder="1" applyAlignment="1">
      <alignment horizontal="centerContinuous" vertical="center"/>
    </xf>
    <xf numFmtId="1" fontId="8" fillId="0" borderId="0" xfId="0" applyNumberFormat="1" applyFont="1" applyAlignment="1">
      <alignment wrapText="1"/>
    </xf>
    <xf numFmtId="0" fontId="7" fillId="0" borderId="11" xfId="0" applyFont="1" applyBorder="1" applyAlignment="1">
      <alignment horizontal="centerContinuous" vertical="center" wrapText="1"/>
    </xf>
    <xf numFmtId="1" fontId="8" fillId="0" borderId="0" xfId="0" applyNumberFormat="1" applyFont="1" applyAlignment="1">
      <alignment vertical="center" wrapText="1"/>
    </xf>
    <xf numFmtId="43" fontId="0" fillId="0" borderId="0" xfId="0" applyNumberFormat="1" applyAlignment="1">
      <alignment wrapText="1"/>
    </xf>
    <xf numFmtId="0" fontId="0" fillId="0" borderId="0" xfId="0" applyAlignment="1">
      <alignment horizontal="center" wrapText="1"/>
    </xf>
    <xf numFmtId="0" fontId="3" fillId="0" borderId="12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Continuous" vertical="center" wrapText="1"/>
    </xf>
    <xf numFmtId="43" fontId="1" fillId="0" borderId="12" xfId="0" applyNumberFormat="1" applyFont="1" applyBorder="1" applyAlignment="1">
      <alignment horizontal="centerContinuous"/>
    </xf>
    <xf numFmtId="2" fontId="3" fillId="0" borderId="12" xfId="0" applyNumberFormat="1" applyFont="1" applyBorder="1" applyAlignment="1">
      <alignment horizontal="centerContinuous" vertical="center"/>
    </xf>
    <xf numFmtId="0" fontId="3" fillId="0" borderId="12" xfId="0" applyFont="1" applyBorder="1" applyAlignment="1">
      <alignment horizontal="centerContinuous" vertical="center"/>
    </xf>
    <xf numFmtId="43" fontId="1" fillId="0" borderId="0" xfId="1" applyNumberFormat="1"/>
    <xf numFmtId="0" fontId="1" fillId="0" borderId="0" xfId="0" applyFont="1" applyAlignment="1">
      <alignment horizontal="left"/>
    </xf>
    <xf numFmtId="49" fontId="9" fillId="0" borderId="0" xfId="1" applyFont="1" applyAlignment="1">
      <alignment vertical="center"/>
    </xf>
    <xf numFmtId="43" fontId="9" fillId="0" borderId="0" xfId="1" applyNumberFormat="1" applyFont="1" applyAlignment="1">
      <alignment vertical="center"/>
    </xf>
    <xf numFmtId="49" fontId="1" fillId="0" borderId="0" xfId="1"/>
    <xf numFmtId="49" fontId="1" fillId="0" borderId="0" xfId="0" applyNumberFormat="1" applyFont="1" applyAlignment="1">
      <alignment horizontal="left"/>
    </xf>
    <xf numFmtId="49" fontId="8" fillId="0" borderId="0" xfId="0" applyNumberFormat="1" applyFont="1"/>
    <xf numFmtId="43" fontId="8" fillId="0" borderId="0" xfId="0" applyNumberFormat="1" applyFont="1"/>
    <xf numFmtId="2" fontId="1" fillId="0" borderId="0" xfId="1" applyNumberFormat="1"/>
    <xf numFmtId="0" fontId="3" fillId="0" borderId="0" xfId="0" applyFont="1" applyAlignment="1">
      <alignment horizontal="left"/>
    </xf>
    <xf numFmtId="49" fontId="3" fillId="4" borderId="13" xfId="1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 vertical="center"/>
    </xf>
    <xf numFmtId="43" fontId="10" fillId="0" borderId="0" xfId="0" applyNumberFormat="1" applyFont="1"/>
    <xf numFmtId="0" fontId="3" fillId="0" borderId="15" xfId="0" applyFont="1" applyBorder="1" applyAlignment="1">
      <alignment horizontal="center"/>
    </xf>
    <xf numFmtId="0" fontId="1" fillId="0" borderId="0" xfId="0" applyFont="1" applyAlignment="1">
      <alignment horizontal="right"/>
    </xf>
    <xf numFmtId="1" fontId="1" fillId="0" borderId="16" xfId="1" applyNumberFormat="1" applyBorder="1" applyAlignment="1">
      <alignment horizontal="center" vertical="center"/>
    </xf>
    <xf numFmtId="49" fontId="3" fillId="4" borderId="17" xfId="1" applyFont="1" applyFill="1" applyBorder="1" applyAlignment="1">
      <alignment horizontal="center"/>
    </xf>
    <xf numFmtId="0" fontId="3" fillId="4" borderId="18" xfId="0" applyFont="1" applyFill="1" applyBorder="1" applyAlignment="1">
      <alignment horizontal="center" vertical="center"/>
    </xf>
    <xf numFmtId="1" fontId="3" fillId="4" borderId="3" xfId="0" applyNumberFormat="1" applyFont="1" applyFill="1" applyBorder="1" applyAlignment="1">
      <alignment horizontal="centerContinuous" vertical="center"/>
    </xf>
    <xf numFmtId="1" fontId="3" fillId="4" borderId="4" xfId="0" applyNumberFormat="1" applyFont="1" applyFill="1" applyBorder="1" applyAlignment="1">
      <alignment horizontal="centerContinuous" vertical="center"/>
    </xf>
    <xf numFmtId="1" fontId="3" fillId="4" borderId="5" xfId="0" applyNumberFormat="1" applyFont="1" applyFill="1" applyBorder="1" applyAlignment="1">
      <alignment horizontal="centerContinuous" vertical="center"/>
    </xf>
    <xf numFmtId="0" fontId="3" fillId="0" borderId="16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19" xfId="0" applyBorder="1" applyAlignment="1">
      <alignment horizontal="center"/>
    </xf>
    <xf numFmtId="49" fontId="3" fillId="4" borderId="16" xfId="1" applyFont="1" applyFill="1" applyBorder="1" applyAlignment="1">
      <alignment horizontal="center" vertical="center" wrapText="1"/>
    </xf>
    <xf numFmtId="2" fontId="3" fillId="4" borderId="16" xfId="1" applyNumberFormat="1" applyFont="1" applyFill="1" applyBorder="1" applyAlignment="1">
      <alignment horizontal="center" vertical="center" wrapText="1"/>
    </xf>
    <xf numFmtId="2" fontId="3" fillId="4" borderId="20" xfId="1" applyNumberFormat="1" applyFont="1" applyFill="1" applyBorder="1" applyAlignment="1">
      <alignment horizontal="center" vertical="center" wrapText="1"/>
    </xf>
    <xf numFmtId="49" fontId="3" fillId="0" borderId="21" xfId="1" applyFont="1" applyBorder="1" applyAlignment="1">
      <alignment horizontal="center" vertical="center"/>
    </xf>
    <xf numFmtId="49" fontId="3" fillId="0" borderId="0" xfId="1" applyFont="1" applyAlignment="1">
      <alignment horizontal="center" vertical="center"/>
    </xf>
    <xf numFmtId="49" fontId="1" fillId="5" borderId="22" xfId="1" applyFill="1" applyBorder="1" applyAlignment="1">
      <alignment horizontal="center" vertical="center"/>
    </xf>
    <xf numFmtId="43" fontId="0" fillId="5" borderId="23" xfId="0" applyNumberFormat="1" applyFill="1" applyBorder="1" applyAlignment="1">
      <alignment vertical="center"/>
    </xf>
    <xf numFmtId="1" fontId="0" fillId="5" borderId="24" xfId="0" applyNumberFormat="1" applyFill="1" applyBorder="1" applyAlignment="1">
      <alignment horizontal="center" vertical="center"/>
    </xf>
    <xf numFmtId="2" fontId="0" fillId="5" borderId="25" xfId="0" applyNumberFormat="1" applyFill="1" applyBorder="1" applyAlignment="1">
      <alignment horizontal="center" vertical="center"/>
    </xf>
    <xf numFmtId="43" fontId="0" fillId="5" borderId="13" xfId="0" applyNumberFormat="1" applyFill="1" applyBorder="1" applyAlignment="1">
      <alignment vertical="center"/>
    </xf>
    <xf numFmtId="1" fontId="0" fillId="5" borderId="26" xfId="0" applyNumberFormat="1" applyFill="1" applyBorder="1" applyAlignment="1">
      <alignment horizontal="center" vertical="center"/>
    </xf>
    <xf numFmtId="2" fontId="0" fillId="5" borderId="14" xfId="0" applyNumberFormat="1" applyFill="1" applyBorder="1" applyAlignment="1">
      <alignment horizontal="center" vertical="center"/>
    </xf>
    <xf numFmtId="2" fontId="1" fillId="0" borderId="0" xfId="1" applyNumberFormat="1" applyAlignment="1">
      <alignment horizontal="center" vertical="center"/>
    </xf>
    <xf numFmtId="49" fontId="1" fillId="5" borderId="29" xfId="1" applyFill="1" applyBorder="1" applyAlignment="1">
      <alignment horizontal="center" vertical="center"/>
    </xf>
    <xf numFmtId="43" fontId="0" fillId="5" borderId="30" xfId="0" applyNumberFormat="1" applyFill="1" applyBorder="1" applyAlignment="1">
      <alignment vertical="center"/>
    </xf>
    <xf numFmtId="1" fontId="0" fillId="5" borderId="31" xfId="0" applyNumberFormat="1" applyFill="1" applyBorder="1" applyAlignment="1">
      <alignment horizontal="center" vertical="center"/>
    </xf>
    <xf numFmtId="2" fontId="0" fillId="5" borderId="32" xfId="0" applyNumberFormat="1" applyFill="1" applyBorder="1" applyAlignment="1">
      <alignment horizontal="center" vertical="center"/>
    </xf>
    <xf numFmtId="43" fontId="0" fillId="5" borderId="33" xfId="0" applyNumberFormat="1" applyFill="1" applyBorder="1" applyAlignment="1">
      <alignment vertical="center"/>
    </xf>
    <xf numFmtId="1" fontId="0" fillId="5" borderId="16" xfId="0" applyNumberFormat="1" applyFill="1" applyBorder="1" applyAlignment="1">
      <alignment horizontal="center" vertical="center"/>
    </xf>
    <xf numFmtId="2" fontId="0" fillId="5" borderId="20" xfId="0" applyNumberFormat="1" applyFill="1" applyBorder="1" applyAlignment="1">
      <alignment horizontal="center" vertical="center"/>
    </xf>
    <xf numFmtId="2" fontId="1" fillId="0" borderId="34" xfId="1" applyNumberFormat="1" applyBorder="1" applyAlignment="1">
      <alignment horizontal="center" vertical="center"/>
    </xf>
    <xf numFmtId="2" fontId="1" fillId="0" borderId="31" xfId="1" applyNumberFormat="1" applyBorder="1" applyAlignment="1">
      <alignment horizontal="center" vertical="center"/>
    </xf>
    <xf numFmtId="49" fontId="1" fillId="0" borderId="22" xfId="1" applyBorder="1" applyAlignment="1">
      <alignment horizontal="center" vertical="center"/>
    </xf>
    <xf numFmtId="43" fontId="0" fillId="0" borderId="23" xfId="0" applyNumberFormat="1" applyBorder="1" applyAlignment="1">
      <alignment vertical="center"/>
    </xf>
    <xf numFmtId="1" fontId="0" fillId="0" borderId="24" xfId="0" applyNumberFormat="1" applyBorder="1" applyAlignment="1">
      <alignment horizontal="center" vertical="center"/>
    </xf>
    <xf numFmtId="2" fontId="0" fillId="0" borderId="22" xfId="0" applyNumberFormat="1" applyBorder="1" applyAlignment="1">
      <alignment horizontal="center" vertical="center"/>
    </xf>
    <xf numFmtId="2" fontId="0" fillId="0" borderId="25" xfId="0" applyNumberFormat="1" applyBorder="1" applyAlignment="1">
      <alignment horizontal="center" vertical="center"/>
    </xf>
    <xf numFmtId="49" fontId="1" fillId="0" borderId="29" xfId="1" applyBorder="1" applyAlignment="1">
      <alignment horizontal="center" vertical="center"/>
    </xf>
    <xf numFmtId="43" fontId="0" fillId="0" borderId="33" xfId="0" applyNumberFormat="1" applyBorder="1" applyAlignment="1">
      <alignment vertical="center"/>
    </xf>
    <xf numFmtId="1" fontId="0" fillId="0" borderId="16" xfId="0" applyNumberFormat="1" applyBorder="1" applyAlignment="1">
      <alignment horizontal="center" vertical="center"/>
    </xf>
    <xf numFmtId="43" fontId="0" fillId="0" borderId="30" xfId="0" applyNumberFormat="1" applyBorder="1" applyAlignment="1">
      <alignment vertical="center"/>
    </xf>
    <xf numFmtId="1" fontId="0" fillId="0" borderId="31" xfId="0" applyNumberFormat="1" applyBorder="1" applyAlignment="1">
      <alignment horizontal="center" vertical="center"/>
    </xf>
    <xf numFmtId="2" fontId="1" fillId="0" borderId="32" xfId="1" applyNumberFormat="1" applyBorder="1" applyAlignment="1">
      <alignment horizontal="center" vertical="center"/>
    </xf>
    <xf numFmtId="2" fontId="1" fillId="0" borderId="36" xfId="1" applyNumberFormat="1" applyBorder="1" applyAlignment="1">
      <alignment horizontal="center" vertical="center"/>
    </xf>
    <xf numFmtId="2" fontId="1" fillId="0" borderId="16" xfId="1" applyNumberFormat="1" applyBorder="1" applyAlignment="1">
      <alignment horizontal="center" vertical="center"/>
    </xf>
    <xf numFmtId="2" fontId="0" fillId="0" borderId="32" xfId="0" applyNumberFormat="1" applyBorder="1" applyAlignment="1">
      <alignment horizontal="center" vertical="center"/>
    </xf>
    <xf numFmtId="2" fontId="1" fillId="0" borderId="23" xfId="1" applyNumberFormat="1" applyBorder="1" applyAlignment="1">
      <alignment horizontal="center" vertical="center"/>
    </xf>
    <xf numFmtId="2" fontId="1" fillId="0" borderId="24" xfId="1" applyNumberFormat="1" applyBorder="1" applyAlignment="1">
      <alignment horizontal="center" vertical="center"/>
    </xf>
    <xf numFmtId="2" fontId="1" fillId="0" borderId="25" xfId="1" applyNumberFormat="1" applyBorder="1" applyAlignment="1">
      <alignment horizontal="center" vertical="center"/>
    </xf>
    <xf numFmtId="2" fontId="1" fillId="0" borderId="30" xfId="1" applyNumberFormat="1" applyBorder="1" applyAlignment="1">
      <alignment horizontal="center" vertical="center"/>
    </xf>
    <xf numFmtId="0" fontId="8" fillId="0" borderId="0" xfId="0" applyFont="1"/>
    <xf numFmtId="1" fontId="3" fillId="4" borderId="37" xfId="0" applyNumberFormat="1" applyFont="1" applyFill="1" applyBorder="1" applyAlignment="1">
      <alignment horizontal="centerContinuous" vertical="center"/>
    </xf>
    <xf numFmtId="49" fontId="3" fillId="4" borderId="19" xfId="1" applyFont="1" applyFill="1" applyBorder="1" applyAlignment="1">
      <alignment horizontal="center" vertical="center" wrapText="1"/>
    </xf>
    <xf numFmtId="2" fontId="3" fillId="4" borderId="19" xfId="1" applyNumberFormat="1" applyFont="1" applyFill="1" applyBorder="1" applyAlignment="1">
      <alignment horizontal="center" vertical="center" wrapText="1"/>
    </xf>
    <xf numFmtId="2" fontId="3" fillId="4" borderId="38" xfId="1" applyNumberFormat="1" applyFont="1" applyFill="1" applyBorder="1" applyAlignment="1">
      <alignment horizontal="center" vertical="center" wrapText="1"/>
    </xf>
    <xf numFmtId="43" fontId="0" fillId="0" borderId="13" xfId="0" applyNumberFormat="1" applyBorder="1" applyAlignment="1">
      <alignment vertical="center"/>
    </xf>
    <xf numFmtId="1" fontId="0" fillId="0" borderId="26" xfId="0" applyNumberForma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1" fontId="0" fillId="0" borderId="0" xfId="0" applyNumberFormat="1"/>
    <xf numFmtId="1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49" fontId="3" fillId="4" borderId="33" xfId="1" applyFont="1" applyFill="1" applyBorder="1" applyAlignment="1">
      <alignment horizontal="center"/>
    </xf>
    <xf numFmtId="0" fontId="3" fillId="4" borderId="16" xfId="0" applyFont="1" applyFill="1" applyBorder="1" applyAlignment="1">
      <alignment horizontal="center" vertical="center"/>
    </xf>
    <xf numFmtId="0" fontId="3" fillId="4" borderId="27" xfId="0" applyFont="1" applyFill="1" applyBorder="1" applyAlignment="1">
      <alignment horizontal="center" vertical="center"/>
    </xf>
    <xf numFmtId="49" fontId="3" fillId="4" borderId="39" xfId="1" applyFont="1" applyFill="1" applyBorder="1" applyAlignment="1">
      <alignment horizontal="center"/>
    </xf>
    <xf numFmtId="0" fontId="3" fillId="4" borderId="21" xfId="0" applyFont="1" applyFill="1" applyBorder="1" applyAlignment="1">
      <alignment horizontal="center" vertical="center"/>
    </xf>
    <xf numFmtId="43" fontId="3" fillId="4" borderId="40" xfId="0" applyNumberFormat="1" applyFont="1" applyFill="1" applyBorder="1" applyAlignment="1">
      <alignment horizontal="center"/>
    </xf>
    <xf numFmtId="0" fontId="3" fillId="4" borderId="19" xfId="0" applyFont="1" applyFill="1" applyBorder="1" applyAlignment="1">
      <alignment horizontal="center"/>
    </xf>
    <xf numFmtId="0" fontId="3" fillId="4" borderId="38" xfId="0" applyFont="1" applyFill="1" applyBorder="1" applyAlignment="1">
      <alignment horizontal="center"/>
    </xf>
    <xf numFmtId="0" fontId="1" fillId="0" borderId="0" xfId="0" applyFont="1"/>
    <xf numFmtId="49" fontId="1" fillId="0" borderId="35" xfId="1" applyBorder="1" applyAlignment="1">
      <alignment horizontal="center" vertical="center"/>
    </xf>
    <xf numFmtId="2" fontId="0" fillId="0" borderId="20" xfId="0" applyNumberFormat="1" applyBorder="1" applyAlignment="1">
      <alignment horizontal="center" vertical="center"/>
    </xf>
    <xf numFmtId="49" fontId="1" fillId="0" borderId="25" xfId="1" applyBorder="1" applyAlignment="1">
      <alignment horizontal="center" vertical="center"/>
    </xf>
    <xf numFmtId="43" fontId="0" fillId="0" borderId="37" xfId="0" applyNumberFormat="1" applyBorder="1" applyAlignment="1">
      <alignment vertical="center"/>
    </xf>
    <xf numFmtId="2" fontId="1" fillId="0" borderId="37" xfId="1" applyNumberFormat="1" applyBorder="1" applyAlignment="1">
      <alignment horizontal="center" vertical="center"/>
    </xf>
    <xf numFmtId="2" fontId="1" fillId="0" borderId="22" xfId="1" applyNumberFormat="1" applyBorder="1" applyAlignment="1">
      <alignment horizontal="center" vertical="center"/>
    </xf>
    <xf numFmtId="49" fontId="1" fillId="0" borderId="32" xfId="1" applyBorder="1" applyAlignment="1">
      <alignment horizontal="center" vertical="center"/>
    </xf>
    <xf numFmtId="2" fontId="1" fillId="0" borderId="29" xfId="1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1" fillId="0" borderId="0" xfId="1" applyAlignment="1">
      <alignment horizontal="center" vertical="center"/>
    </xf>
    <xf numFmtId="43" fontId="0" fillId="0" borderId="0" xfId="0" applyNumberFormat="1" applyAlignment="1">
      <alignment vertical="center"/>
    </xf>
    <xf numFmtId="1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1" fillId="0" borderId="19" xfId="0" applyFont="1" applyBorder="1" applyAlignment="1">
      <alignment horizontal="center"/>
    </xf>
    <xf numFmtId="49" fontId="3" fillId="4" borderId="41" xfId="1" applyFont="1" applyFill="1" applyBorder="1" applyAlignment="1">
      <alignment horizontal="center"/>
    </xf>
    <xf numFmtId="0" fontId="3" fillId="4" borderId="41" xfId="0" applyFont="1" applyFill="1" applyBorder="1" applyAlignment="1">
      <alignment horizontal="center" vertical="center"/>
    </xf>
    <xf numFmtId="0" fontId="3" fillId="4" borderId="17" xfId="0" applyFont="1" applyFill="1" applyBorder="1" applyAlignment="1">
      <alignment horizontal="center" vertical="center"/>
    </xf>
    <xf numFmtId="1" fontId="3" fillId="0" borderId="42" xfId="0" applyNumberFormat="1" applyFont="1" applyBorder="1" applyAlignment="1">
      <alignment horizontal="centerContinuous" vertical="center"/>
    </xf>
    <xf numFmtId="1" fontId="3" fillId="0" borderId="0" xfId="0" applyNumberFormat="1" applyFont="1" applyAlignment="1">
      <alignment horizontal="centerContinuous" vertical="center"/>
    </xf>
    <xf numFmtId="43" fontId="3" fillId="4" borderId="33" xfId="0" applyNumberFormat="1" applyFont="1" applyFill="1" applyBorder="1" applyAlignment="1">
      <alignment horizontal="center"/>
    </xf>
    <xf numFmtId="0" fontId="3" fillId="4" borderId="16" xfId="0" applyFont="1" applyFill="1" applyBorder="1" applyAlignment="1">
      <alignment horizontal="center"/>
    </xf>
    <xf numFmtId="0" fontId="3" fillId="4" borderId="20" xfId="0" applyFont="1" applyFill="1" applyBorder="1" applyAlignment="1">
      <alignment horizontal="center"/>
    </xf>
    <xf numFmtId="43" fontId="3" fillId="0" borderId="42" xfId="0" applyNumberFormat="1" applyFont="1" applyBorder="1" applyAlignment="1">
      <alignment horizontal="center"/>
    </xf>
    <xf numFmtId="0" fontId="0" fillId="0" borderId="43" xfId="0" applyBorder="1" applyAlignment="1">
      <alignment horizontal="center" vertical="center"/>
    </xf>
    <xf numFmtId="49" fontId="1" fillId="0" borderId="44" xfId="1" applyBorder="1" applyAlignment="1">
      <alignment horizontal="right" vertical="center"/>
    </xf>
    <xf numFmtId="43" fontId="0" fillId="0" borderId="43" xfId="0" applyNumberFormat="1" applyBorder="1" applyAlignment="1">
      <alignment vertical="center"/>
    </xf>
    <xf numFmtId="1" fontId="0" fillId="0" borderId="45" xfId="0" applyNumberFormat="1" applyBorder="1" applyAlignment="1">
      <alignment horizontal="center" vertical="center"/>
    </xf>
    <xf numFmtId="2" fontId="0" fillId="0" borderId="44" xfId="0" applyNumberFormat="1" applyBorder="1" applyAlignment="1">
      <alignment horizontal="center" vertical="center"/>
    </xf>
    <xf numFmtId="43" fontId="0" fillId="0" borderId="42" xfId="0" applyNumberFormat="1" applyBorder="1" applyAlignment="1">
      <alignment vertical="center"/>
    </xf>
    <xf numFmtId="2" fontId="1" fillId="0" borderId="19" xfId="1" applyNumberFormat="1" applyBorder="1" applyAlignment="1">
      <alignment horizontal="center" vertical="center"/>
    </xf>
    <xf numFmtId="1" fontId="0" fillId="0" borderId="24" xfId="0" applyNumberFormat="1" applyFill="1" applyBorder="1" applyAlignment="1">
      <alignment horizontal="center" vertical="center"/>
    </xf>
    <xf numFmtId="2" fontId="0" fillId="0" borderId="25" xfId="0" applyNumberFormat="1" applyFill="1" applyBorder="1" applyAlignment="1">
      <alignment horizontal="center" vertical="center"/>
    </xf>
    <xf numFmtId="1" fontId="0" fillId="0" borderId="31" xfId="0" applyNumberFormat="1" applyFill="1" applyBorder="1" applyAlignment="1">
      <alignment horizontal="center" vertical="center"/>
    </xf>
    <xf numFmtId="2" fontId="0" fillId="0" borderId="32" xfId="0" applyNumberFormat="1" applyFill="1" applyBorder="1" applyAlignment="1">
      <alignment horizontal="center" vertical="center"/>
    </xf>
    <xf numFmtId="2" fontId="0" fillId="0" borderId="22" xfId="0" applyNumberFormat="1" applyFill="1" applyBorder="1" applyAlignment="1">
      <alignment horizontal="center" vertical="center"/>
    </xf>
    <xf numFmtId="1" fontId="0" fillId="0" borderId="16" xfId="0" applyNumberFormat="1" applyFill="1" applyBorder="1" applyAlignment="1">
      <alignment horizontal="center" vertical="center"/>
    </xf>
    <xf numFmtId="2" fontId="0" fillId="0" borderId="35" xfId="0" applyNumberForma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0" fillId="5" borderId="28" xfId="0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</cellXfs>
  <cellStyles count="2">
    <cellStyle name="Normal" xfId="0" builtinId="0"/>
    <cellStyle name="Normal_JMF LS022404 002" xfId="1" xr:uid="{DD3EB79C-DD24-44B3-9FAF-3AEED787C53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362051</xdr:colOff>
      <xdr:row>0</xdr:row>
      <xdr:rowOff>200025</xdr:rowOff>
    </xdr:from>
    <xdr:to>
      <xdr:col>1</xdr:col>
      <xdr:colOff>809875</xdr:colOff>
      <xdr:row>3</xdr:row>
      <xdr:rowOff>68262</xdr:rowOff>
    </xdr:to>
    <xdr:pic>
      <xdr:nvPicPr>
        <xdr:cNvPr id="2" name="Picture 1" descr="jmfGOLD">
          <a:extLst>
            <a:ext uri="{FF2B5EF4-FFF2-40B4-BE49-F238E27FC236}">
              <a16:creationId xmlns:a16="http://schemas.microsoft.com/office/drawing/2014/main" id="{786925C7-C9B6-45EA-B8C8-21D2E886A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2051" y="200025"/>
          <a:ext cx="1141562" cy="1222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257175</xdr:colOff>
      <xdr:row>2</xdr:row>
      <xdr:rowOff>428624</xdr:rowOff>
    </xdr:from>
    <xdr:to>
      <xdr:col>14</xdr:col>
      <xdr:colOff>7430</xdr:colOff>
      <xdr:row>12</xdr:row>
      <xdr:rowOff>182562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D94BB2-0627-417B-AD9F-A85975BC9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78775" y="1076324"/>
          <a:ext cx="2704593" cy="27463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bmichaelsen/Documents/Brian/Brian/JMF-Hailiang/HLAC%20Pricing/Line%20Set/Line%20Set%20Cost%20Model%20BFM%2003-02-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Change"/>
      <sheetName val="current inv cost"/>
      <sheetName val="Plain End Cost Model"/>
      <sheetName val="Mini Split Cost Model"/>
      <sheetName val="Insulated Copper Tube Cost Mod"/>
      <sheetName val="EZ Pull Plain End Cost Model"/>
      <sheetName val="EZ Pull Mini Split Cost Model"/>
      <sheetName val="EZ Pull Insul Cop Tube Model"/>
      <sheetName val="EZ Pull Twin Insul Cost"/>
      <sheetName val="Mini Splits Twin Insul Cost Mod"/>
      <sheetName val="ICT"/>
      <sheetName val="Flare Nuts - Caps and Plugs"/>
      <sheetName val="Copper Tube Size &amp; Cost"/>
      <sheetName val="Insulation"/>
      <sheetName val="Boxes"/>
      <sheetName val="Labor"/>
      <sheetName val="Wire"/>
      <sheetName val="OHD"/>
      <sheetName val="Master"/>
      <sheetName val="INNER"/>
      <sheetName val="SAP Roundby"/>
      <sheetName val="SAP List"/>
      <sheetName val="PE List Price Sheet"/>
      <sheetName val="PE List Price Net Sheet"/>
      <sheetName val="PE FA List Price Intl Net Sheet"/>
      <sheetName val="PE FA List Price Net Web Sheet"/>
      <sheetName val="PE EZ-Rubber List Net Sheet"/>
      <sheetName val="PE FA EZ-RUBBER"/>
      <sheetName val="Mini Split Price Sheet"/>
      <sheetName val="Insulated Copper Tube Sheet"/>
      <sheetName val="EZ-RUBBER MiniSplit"/>
      <sheetName val="EZ-RUBBER ICT"/>
      <sheetName val="EZ Pull - PE List Net Sheet"/>
      <sheetName val="EZ Pull - InsulCuTube"/>
      <sheetName val="EZ PULL BK Mini Split Sht"/>
      <sheetName val="EZ Pull WT Mini Split Price Sht"/>
      <sheetName val="EZ Pull Insul Cop Price Sheet"/>
      <sheetName val="EZ Pull - PE List Price Sheet"/>
      <sheetName val="EZ Pull - PE FA List Price Net"/>
      <sheetName val="FULLY ASSEMBLED COSTS"/>
      <sheetName val="Sheet1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8">
          <cell r="A8">
            <v>4975902189800</v>
          </cell>
          <cell r="B8" t="str">
            <v xml:space="preserve">T-STAT 18GA 2 WIRE SOLID </v>
          </cell>
          <cell r="C8">
            <v>0.12</v>
          </cell>
          <cell r="D8">
            <v>0.15</v>
          </cell>
        </row>
        <row r="9">
          <cell r="A9">
            <v>4975903189800</v>
          </cell>
          <cell r="B9" t="str">
            <v xml:space="preserve">T-STAT 18GA 3 WIRE SOLID </v>
          </cell>
          <cell r="C9">
            <v>0.18</v>
          </cell>
          <cell r="D9">
            <v>0.22499999999999998</v>
          </cell>
        </row>
        <row r="10">
          <cell r="A10">
            <v>4975904189800</v>
          </cell>
          <cell r="B10" t="str">
            <v xml:space="preserve">T-STAT 18GA 4 WIRE SOLID </v>
          </cell>
          <cell r="C10">
            <v>0.26889999999999997</v>
          </cell>
          <cell r="D10">
            <v>0.33612499999999995</v>
          </cell>
        </row>
        <row r="11">
          <cell r="A11">
            <v>4975905189800</v>
          </cell>
          <cell r="B11" t="str">
            <v xml:space="preserve">T-STAT 18GA 5 WIRE SOLID </v>
          </cell>
          <cell r="C11">
            <v>0.3</v>
          </cell>
          <cell r="D11">
            <v>0.38499999999999995</v>
          </cell>
        </row>
        <row r="12">
          <cell r="A12">
            <v>4975906189800</v>
          </cell>
          <cell r="B12" t="str">
            <v xml:space="preserve">T-STAT 18GA 6 WIRE SOLID </v>
          </cell>
          <cell r="C12">
            <v>0.36</v>
          </cell>
          <cell r="D12">
            <v>0.44999999999999996</v>
          </cell>
        </row>
        <row r="13">
          <cell r="A13">
            <v>4975908189800</v>
          </cell>
          <cell r="B13" t="str">
            <v xml:space="preserve">T-STAT 18GA 8 WIRE SOLID </v>
          </cell>
          <cell r="C13">
            <v>0.48</v>
          </cell>
          <cell r="D13">
            <v>0.6</v>
          </cell>
        </row>
        <row r="14">
          <cell r="A14">
            <v>4975910189800</v>
          </cell>
          <cell r="B14" t="str">
            <v>T-STAT 18GA 10 WIRE SOLID</v>
          </cell>
          <cell r="C14">
            <v>0.6</v>
          </cell>
          <cell r="D14">
            <v>0.74999999999999989</v>
          </cell>
        </row>
        <row r="15">
          <cell r="A15"/>
          <cell r="B15"/>
          <cell r="C15"/>
          <cell r="D15"/>
        </row>
        <row r="16">
          <cell r="D16"/>
        </row>
        <row r="17">
          <cell r="D17"/>
        </row>
        <row r="18">
          <cell r="A18"/>
          <cell r="B18"/>
          <cell r="C18"/>
          <cell r="D18"/>
        </row>
        <row r="19">
          <cell r="A19" t="str">
            <v>Sheilded Instrumentation Wire</v>
          </cell>
          <cell r="D19"/>
        </row>
        <row r="20">
          <cell r="A20"/>
          <cell r="B20"/>
          <cell r="C20" t="str">
            <v>CURRENT</v>
          </cell>
          <cell r="D20" t="str">
            <v>CURRENT</v>
          </cell>
        </row>
        <row r="21">
          <cell r="A21" t="str">
            <v>JMF Number</v>
          </cell>
          <cell r="B21" t="str">
            <v>Trend Description</v>
          </cell>
          <cell r="C21" t="str">
            <v>Landed Cost</v>
          </cell>
          <cell r="D21" t="str">
            <v>NET ADDER</v>
          </cell>
        </row>
        <row r="22">
          <cell r="A22">
            <v>4977302169800</v>
          </cell>
          <cell r="B22" t="str">
            <v>16-2 INSTRUMENTATION CORD NYON/PVC SHIELDED</v>
          </cell>
          <cell r="C22">
            <v>0.18218999999999999</v>
          </cell>
          <cell r="D22">
            <v>0.22773749999999998</v>
          </cell>
        </row>
        <row r="23">
          <cell r="D23"/>
        </row>
        <row r="24">
          <cell r="D24"/>
        </row>
        <row r="25">
          <cell r="A25" t="str">
            <v>Thermostat Wire - ( Plenum )</v>
          </cell>
          <cell r="D25"/>
        </row>
        <row r="26">
          <cell r="A26"/>
          <cell r="B26"/>
          <cell r="C26" t="str">
            <v>CURRENT</v>
          </cell>
          <cell r="D26" t="str">
            <v>CURRENT</v>
          </cell>
        </row>
        <row r="27">
          <cell r="A27" t="str">
            <v>JMF Number</v>
          </cell>
          <cell r="B27" t="str">
            <v>Trend Description</v>
          </cell>
          <cell r="C27" t="str">
            <v>Landed Cost</v>
          </cell>
          <cell r="D27" t="str">
            <v>NET ADDER</v>
          </cell>
        </row>
        <row r="28">
          <cell r="A28">
            <v>4959004189800</v>
          </cell>
          <cell r="B28" t="str">
            <v>T-STAT PLENUM RATED 18GA 4 WIRE SOLID/SHELDED</v>
          </cell>
          <cell r="C28">
            <v>0.3</v>
          </cell>
          <cell r="D28">
            <v>0.37499999999999994</v>
          </cell>
        </row>
        <row r="29">
          <cell r="A29">
            <v>4959008189800</v>
          </cell>
          <cell r="B29" t="str">
            <v>T-STAT PLENUM RATED 18GA 8 WIRE SOLID/SHELDED</v>
          </cell>
          <cell r="C29">
            <v>0.48</v>
          </cell>
          <cell r="D29">
            <v>0.6</v>
          </cell>
        </row>
        <row r="30">
          <cell r="D30"/>
        </row>
        <row r="31">
          <cell r="D31"/>
        </row>
        <row r="32">
          <cell r="D32"/>
        </row>
        <row r="33">
          <cell r="D33"/>
        </row>
        <row r="34">
          <cell r="D34"/>
        </row>
        <row r="35">
          <cell r="D35"/>
        </row>
        <row r="36">
          <cell r="A36" t="str">
            <v>EZ In Mini Split</v>
          </cell>
          <cell r="B36"/>
          <cell r="C36"/>
          <cell r="D36"/>
        </row>
        <row r="37">
          <cell r="A37"/>
          <cell r="B37"/>
          <cell r="C37"/>
          <cell r="D37" t="str">
            <v>CURRENT</v>
          </cell>
        </row>
        <row r="38">
          <cell r="A38" t="str">
            <v>JMF Number</v>
          </cell>
          <cell r="B38" t="str">
            <v>Trend Description</v>
          </cell>
          <cell r="C38" t="str">
            <v>Landed Cost</v>
          </cell>
          <cell r="D38" t="str">
            <v>NET ADDER</v>
          </cell>
        </row>
        <row r="39">
          <cell r="A39">
            <v>4943303149800</v>
          </cell>
          <cell r="B39" t="str">
            <v>14-3 600 VOLT EZ IN MINI SPLIT WIRE</v>
          </cell>
          <cell r="C39">
            <v>0.73299999999999998</v>
          </cell>
          <cell r="D39">
            <v>0.9162499999999999</v>
          </cell>
        </row>
        <row r="40">
          <cell r="A40">
            <v>4943504149800</v>
          </cell>
          <cell r="B40" t="str">
            <v>14-4 600 VOLT STRANDED SHIELDED EZ IN WIRE</v>
          </cell>
          <cell r="C40">
            <v>1.0089999999999999</v>
          </cell>
          <cell r="D40">
            <v>1.2612499999999998</v>
          </cell>
        </row>
        <row r="41">
          <cell r="A41">
            <v>4943307149800</v>
          </cell>
          <cell r="B41" t="str">
            <v>14-7 600 VOLT EZ IN MINI SPLIT WIRE</v>
          </cell>
          <cell r="C41">
            <v>1.3</v>
          </cell>
          <cell r="D41">
            <v>1.625</v>
          </cell>
        </row>
        <row r="42">
          <cell r="D42"/>
        </row>
        <row r="43">
          <cell r="A43">
            <v>4943304169800</v>
          </cell>
          <cell r="B43" t="str">
            <v>16-4 600 VOLT EZ IN MINI SPLIT WIRE</v>
          </cell>
          <cell r="C43">
            <v>0.83</v>
          </cell>
          <cell r="D43">
            <v>1.0374999999999999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7">
          <cell r="Q7" t="str">
            <v>143EZ</v>
          </cell>
          <cell r="R7" t="str">
            <v>14-3</v>
          </cell>
          <cell r="S7" t="str">
            <v>14-3 600 VOLT EZ IN MINI SPLIT WIRE</v>
          </cell>
          <cell r="T7"/>
          <cell r="U7">
            <v>0.92</v>
          </cell>
          <cell r="V7"/>
        </row>
        <row r="8">
          <cell r="Q8" t="str">
            <v>144EZ</v>
          </cell>
          <cell r="R8" t="str">
            <v>14-4</v>
          </cell>
          <cell r="S8" t="str">
            <v>14-4 STRANDED/SHEILDED 600 VOLT EZ IN MINI SPLIT WIRE</v>
          </cell>
          <cell r="T8"/>
          <cell r="U8">
            <v>1.26</v>
          </cell>
          <cell r="V8"/>
        </row>
        <row r="9">
          <cell r="Q9" t="str">
            <v>164EZ</v>
          </cell>
          <cell r="R9" t="str">
            <v>16-4</v>
          </cell>
          <cell r="S9" t="str">
            <v>16-4 600 VOLT EZ IN MINI SPLIT WIRE</v>
          </cell>
          <cell r="T9"/>
          <cell r="U9">
            <v>1.63</v>
          </cell>
          <cell r="V9"/>
        </row>
        <row r="10">
          <cell r="Q10" t="str">
            <v>162IW6</v>
          </cell>
          <cell r="R10" t="str">
            <v>16-2</v>
          </cell>
          <cell r="S10" t="str">
            <v>Instrumentation Wire 300 Volt</v>
          </cell>
          <cell r="T10"/>
          <cell r="U10">
            <v>1.04</v>
          </cell>
          <cell r="V10"/>
        </row>
        <row r="11">
          <cell r="Q11"/>
          <cell r="R11"/>
          <cell r="S11"/>
          <cell r="T11"/>
          <cell r="U11"/>
          <cell r="V11"/>
        </row>
        <row r="12">
          <cell r="Q12" t="str">
            <v>Wire Net Price Adder Date : 8/01/21</v>
          </cell>
          <cell r="R12"/>
          <cell r="S12"/>
          <cell r="T12"/>
          <cell r="U12"/>
          <cell r="V12"/>
        </row>
        <row r="13">
          <cell r="Q13" t="str">
            <v>Includes 5' extra wire, 2 1/2 ft per end</v>
          </cell>
          <cell r="R13"/>
          <cell r="S13"/>
          <cell r="T13"/>
          <cell r="U13"/>
          <cell r="V13"/>
        </row>
        <row r="14">
          <cell r="Q14" t="str">
            <v>Additional wire configuration(s) are available upon request</v>
          </cell>
          <cell r="R14"/>
          <cell r="S14"/>
          <cell r="T14"/>
          <cell r="U14"/>
          <cell r="V14"/>
        </row>
        <row r="15">
          <cell r="Q15" t="str">
            <v>Additional wire configuration(s) are available upon request</v>
          </cell>
          <cell r="R15"/>
          <cell r="S15"/>
          <cell r="T15"/>
          <cell r="U15"/>
          <cell r="V15"/>
        </row>
        <row r="16">
          <cell r="R16"/>
        </row>
        <row r="17">
          <cell r="R17"/>
          <cell r="S17"/>
          <cell r="T17"/>
          <cell r="U17"/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8CF4C-C901-4961-9EAC-08649188D351}">
  <sheetPr>
    <pageSetUpPr fitToPage="1"/>
  </sheetPr>
  <dimension ref="A1:AA2067"/>
  <sheetViews>
    <sheetView showGridLines="0" tabSelected="1" zoomScaleNormal="100" workbookViewId="0">
      <selection activeCell="F4" sqref="F4"/>
    </sheetView>
  </sheetViews>
  <sheetFormatPr baseColWidth="10" defaultColWidth="9.1640625" defaultRowHeight="15" x14ac:dyDescent="0.2"/>
  <cols>
    <col min="2" max="2" width="17.5" customWidth="1"/>
    <col min="3" max="3" width="11.33203125" style="2" customWidth="1"/>
    <col min="4" max="4" width="4.83203125" bestFit="1" customWidth="1"/>
    <col min="5" max="5" width="11.33203125" customWidth="1"/>
    <col min="6" max="6" width="11.33203125" style="2" customWidth="1"/>
    <col min="7" max="7" width="8.33203125" customWidth="1"/>
    <col min="8" max="8" width="11.33203125" customWidth="1"/>
    <col min="9" max="9" width="11.33203125" style="2" customWidth="1"/>
    <col min="10" max="10" width="4.83203125" bestFit="1" customWidth="1"/>
    <col min="11" max="11" width="11.33203125" customWidth="1"/>
    <col min="12" max="12" width="11.33203125" style="2" customWidth="1"/>
    <col min="13" max="13" width="4.83203125" bestFit="1" customWidth="1"/>
    <col min="14" max="14" width="11.33203125" customWidth="1"/>
    <col min="15" max="15" width="5" customWidth="1"/>
    <col min="16" max="16" width="10.33203125" hidden="1" customWidth="1"/>
    <col min="17" max="17" width="9.6640625" hidden="1" customWidth="1"/>
    <col min="18" max="20" width="10.33203125" hidden="1" customWidth="1"/>
    <col min="21" max="21" width="20.1640625" hidden="1" customWidth="1"/>
    <col min="22" max="22" width="2.6640625" customWidth="1"/>
    <col min="23" max="27" width="16.83203125" style="3" bestFit="1" customWidth="1"/>
    <col min="28" max="28" width="3.6640625" customWidth="1"/>
  </cols>
  <sheetData>
    <row r="1" spans="1:27" ht="35" x14ac:dyDescent="0.35">
      <c r="C1" s="1" t="s">
        <v>0</v>
      </c>
    </row>
    <row r="2" spans="1:27" ht="16" thickBot="1" x14ac:dyDescent="0.25">
      <c r="C2"/>
      <c r="F2"/>
      <c r="I2"/>
      <c r="L2"/>
      <c r="W2"/>
      <c r="X2"/>
      <c r="Y2"/>
      <c r="Z2"/>
      <c r="AA2"/>
    </row>
    <row r="3" spans="1:27" ht="56" x14ac:dyDescent="0.2">
      <c r="F3" s="4" t="s">
        <v>1</v>
      </c>
      <c r="G3" s="5" t="s">
        <v>2</v>
      </c>
      <c r="H3" s="4" t="s">
        <v>3</v>
      </c>
      <c r="W3"/>
      <c r="X3"/>
      <c r="Y3"/>
      <c r="Z3"/>
    </row>
    <row r="4" spans="1:27" ht="17" thickBot="1" x14ac:dyDescent="0.25">
      <c r="F4" s="6">
        <v>0</v>
      </c>
      <c r="G4" s="7"/>
      <c r="H4" s="7">
        <v>0</v>
      </c>
      <c r="K4" s="8"/>
      <c r="L4"/>
      <c r="W4"/>
      <c r="X4"/>
      <c r="Y4"/>
      <c r="Z4"/>
    </row>
    <row r="5" spans="1:27" x14ac:dyDescent="0.2">
      <c r="I5"/>
      <c r="K5" s="8"/>
      <c r="L5"/>
      <c r="W5"/>
      <c r="X5"/>
      <c r="Y5"/>
      <c r="Z5"/>
    </row>
    <row r="6" spans="1:27" ht="25" x14ac:dyDescent="0.2">
      <c r="A6" s="9" t="s">
        <v>4</v>
      </c>
      <c r="I6"/>
      <c r="L6"/>
      <c r="W6"/>
      <c r="X6"/>
      <c r="Y6"/>
      <c r="Z6"/>
    </row>
    <row r="7" spans="1:27" ht="17" thickBot="1" x14ac:dyDescent="0.25">
      <c r="A7" s="10" t="s">
        <v>5</v>
      </c>
    </row>
    <row r="8" spans="1:27" ht="16" x14ac:dyDescent="0.2">
      <c r="A8" s="10" t="s">
        <v>6</v>
      </c>
      <c r="C8"/>
      <c r="E8" s="5" t="s">
        <v>7</v>
      </c>
      <c r="F8" s="11" t="s">
        <v>8</v>
      </c>
      <c r="G8" s="12"/>
      <c r="H8" s="13"/>
      <c r="I8" s="14" t="s">
        <v>9</v>
      </c>
      <c r="J8" s="15"/>
      <c r="W8"/>
      <c r="X8"/>
      <c r="Y8"/>
      <c r="Z8"/>
    </row>
    <row r="9" spans="1:27" ht="36" x14ac:dyDescent="0.2">
      <c r="A9" s="16" t="s">
        <v>10</v>
      </c>
      <c r="C9"/>
      <c r="E9" s="17" t="s">
        <v>12</v>
      </c>
      <c r="F9" s="18" t="s">
        <v>13</v>
      </c>
      <c r="G9" s="24" t="s">
        <v>14</v>
      </c>
      <c r="H9" s="20"/>
      <c r="I9" s="21">
        <f>TRUNC(ROUND(VLOOKUP(K10,Wire,4,FALSE),2),2)</f>
        <v>1.26</v>
      </c>
      <c r="J9" s="22"/>
      <c r="K9" s="23">
        <v>4943303149800</v>
      </c>
      <c r="W9"/>
      <c r="X9"/>
      <c r="Y9"/>
      <c r="Z9"/>
    </row>
    <row r="10" spans="1:27" ht="24" x14ac:dyDescent="0.2">
      <c r="A10" s="16" t="s">
        <v>11</v>
      </c>
      <c r="E10" s="17" t="s">
        <v>15</v>
      </c>
      <c r="F10" s="18" t="s">
        <v>16</v>
      </c>
      <c r="G10" s="19" t="s">
        <v>17</v>
      </c>
      <c r="H10" s="20"/>
      <c r="I10" s="21">
        <f>TRUNC(ROUND(VLOOKUP(K11,Wire,4,FALSE),2),2)</f>
        <v>1.63</v>
      </c>
      <c r="J10" s="22"/>
      <c r="K10" s="25">
        <v>4943504149800</v>
      </c>
      <c r="W10"/>
      <c r="X10"/>
      <c r="Y10"/>
      <c r="Z10"/>
    </row>
    <row r="11" spans="1:27" x14ac:dyDescent="0.2">
      <c r="E11" s="17" t="s">
        <v>18</v>
      </c>
      <c r="F11" s="18" t="s">
        <v>19</v>
      </c>
      <c r="G11" s="19" t="s">
        <v>20</v>
      </c>
      <c r="H11" s="20"/>
      <c r="I11" s="21">
        <f>TRUNC(ROUND(VLOOKUP(K12,Wire,4,FALSE),2),2)</f>
        <v>1.04</v>
      </c>
      <c r="J11" s="22"/>
      <c r="K11" s="23">
        <v>4943307149800</v>
      </c>
      <c r="W11"/>
      <c r="X11"/>
      <c r="Y11"/>
      <c r="Z11"/>
    </row>
    <row r="12" spans="1:27" s="8" customFormat="1" x14ac:dyDescent="0.2">
      <c r="C12" s="26"/>
      <c r="E12" s="28"/>
      <c r="F12" s="29"/>
      <c r="G12" s="30"/>
      <c r="H12" s="31"/>
      <c r="I12" s="32"/>
      <c r="J12" s="33"/>
      <c r="K12" s="23">
        <v>4943304169800</v>
      </c>
      <c r="M12"/>
      <c r="O12"/>
      <c r="P12"/>
      <c r="W12"/>
      <c r="X12"/>
      <c r="Y12"/>
      <c r="Z12"/>
      <c r="AA12" s="27"/>
    </row>
    <row r="13" spans="1:27" s="8" customFormat="1" x14ac:dyDescent="0.2">
      <c r="C13" s="26"/>
      <c r="K13" s="23">
        <v>4977302169800</v>
      </c>
      <c r="M13"/>
      <c r="O13"/>
      <c r="P13"/>
      <c r="W13"/>
      <c r="X13"/>
      <c r="Y13"/>
      <c r="Z13"/>
      <c r="AA13" s="27"/>
    </row>
    <row r="14" spans="1:27" s="8" customFormat="1" x14ac:dyDescent="0.2">
      <c r="C14" s="26"/>
      <c r="E14" s="35" t="s">
        <v>21</v>
      </c>
      <c r="F14"/>
      <c r="G14"/>
      <c r="H14"/>
      <c r="I14"/>
      <c r="J14"/>
      <c r="M14"/>
      <c r="O14"/>
      <c r="AA14" s="27"/>
    </row>
    <row r="15" spans="1:27" s="8" customFormat="1" ht="16" x14ac:dyDescent="0.2">
      <c r="C15" s="34"/>
      <c r="D15" s="10"/>
      <c r="E15" s="34" t="s">
        <v>22</v>
      </c>
      <c r="F15" s="36"/>
      <c r="G15" s="36"/>
      <c r="H15" s="37"/>
      <c r="I15" s="36"/>
      <c r="J15" s="36"/>
      <c r="M15"/>
      <c r="O15"/>
      <c r="P15"/>
      <c r="AA15" s="27"/>
    </row>
    <row r="16" spans="1:27" s="8" customFormat="1" ht="16" x14ac:dyDescent="0.2">
      <c r="C16" s="34"/>
      <c r="D16" s="10"/>
      <c r="E16" s="39" t="s">
        <v>23</v>
      </c>
      <c r="F16" s="40"/>
      <c r="G16" s="40"/>
      <c r="H16" s="41"/>
      <c r="I16" s="40"/>
      <c r="J16"/>
      <c r="M16"/>
      <c r="O16"/>
      <c r="P16"/>
      <c r="AA16" s="27"/>
    </row>
    <row r="17" spans="1:27" x14ac:dyDescent="0.2">
      <c r="C17" s="34"/>
      <c r="D17" s="38"/>
      <c r="E17" s="39" t="s">
        <v>110</v>
      </c>
      <c r="F17" s="40"/>
      <c r="G17" s="40"/>
      <c r="H17" s="41"/>
      <c r="I17" s="40"/>
      <c r="L17"/>
      <c r="W17"/>
      <c r="X17"/>
      <c r="Y17"/>
      <c r="Z17"/>
    </row>
    <row r="18" spans="1:27" x14ac:dyDescent="0.2">
      <c r="C18" s="34"/>
      <c r="D18" s="38"/>
      <c r="E18" s="42"/>
      <c r="F18" s="34"/>
      <c r="L18"/>
      <c r="W18"/>
      <c r="X18"/>
      <c r="Y18"/>
      <c r="Z18"/>
    </row>
    <row r="19" spans="1:27" ht="16" thickBot="1" x14ac:dyDescent="0.25">
      <c r="A19" s="43" t="s">
        <v>24</v>
      </c>
      <c r="C19" s="34"/>
      <c r="D19" s="38"/>
      <c r="E19" s="42"/>
      <c r="F19" s="34"/>
      <c r="I19"/>
      <c r="L19"/>
      <c r="P19" s="36"/>
      <c r="Q19" s="36"/>
      <c r="R19" s="36"/>
      <c r="S19" s="36"/>
      <c r="U19" s="36"/>
      <c r="V19" s="36"/>
    </row>
    <row r="20" spans="1:27" ht="26" thickBot="1" x14ac:dyDescent="0.3">
      <c r="A20" s="44" t="s">
        <v>25</v>
      </c>
      <c r="B20" s="45" t="s">
        <v>26</v>
      </c>
      <c r="C20" s="46" t="s">
        <v>27</v>
      </c>
      <c r="I20"/>
      <c r="L20"/>
      <c r="P20" s="47">
        <v>84</v>
      </c>
      <c r="Q20" s="48"/>
      <c r="R20" s="48"/>
      <c r="S20" s="48"/>
      <c r="T20" s="48"/>
      <c r="U20" s="48"/>
      <c r="V20" s="48"/>
      <c r="W20" s="49" t="s">
        <v>28</v>
      </c>
      <c r="X20" s="49" t="s">
        <v>28</v>
      </c>
      <c r="Y20" s="49" t="s">
        <v>28</v>
      </c>
      <c r="Z20" s="49" t="s">
        <v>28</v>
      </c>
      <c r="AA20" s="49" t="s">
        <v>28</v>
      </c>
    </row>
    <row r="21" spans="1:27" ht="19.25" customHeight="1" x14ac:dyDescent="0.2">
      <c r="A21" s="50" t="s">
        <v>29</v>
      </c>
      <c r="B21" s="51" t="s">
        <v>30</v>
      </c>
      <c r="C21" s="52">
        <v>25</v>
      </c>
      <c r="D21" s="53"/>
      <c r="E21" s="54"/>
      <c r="F21" s="52">
        <v>30</v>
      </c>
      <c r="G21" s="53"/>
      <c r="H21" s="54"/>
      <c r="I21" s="53">
        <v>35</v>
      </c>
      <c r="J21" s="53"/>
      <c r="K21" s="54"/>
      <c r="L21" s="52">
        <v>50</v>
      </c>
      <c r="M21" s="53"/>
      <c r="N21" s="54"/>
      <c r="P21" s="55">
        <v>15</v>
      </c>
      <c r="Q21" s="55">
        <v>25</v>
      </c>
      <c r="R21" s="55">
        <v>30</v>
      </c>
      <c r="S21" s="55">
        <v>35</v>
      </c>
      <c r="T21" s="55">
        <v>50</v>
      </c>
      <c r="U21" s="56"/>
      <c r="V21" s="56"/>
      <c r="W21" s="57">
        <v>15</v>
      </c>
      <c r="X21" s="57">
        <v>25</v>
      </c>
      <c r="Y21" s="57">
        <v>30</v>
      </c>
      <c r="Z21" s="57">
        <v>35</v>
      </c>
      <c r="AA21" s="57">
        <v>50</v>
      </c>
    </row>
    <row r="22" spans="1:27" ht="16" thickBot="1" x14ac:dyDescent="0.25">
      <c r="A22" s="50" t="s">
        <v>31</v>
      </c>
      <c r="B22" s="51" t="s">
        <v>32</v>
      </c>
      <c r="C22" s="58" t="s">
        <v>33</v>
      </c>
      <c r="D22" s="59" t="s">
        <v>34</v>
      </c>
      <c r="E22" s="60" t="s">
        <v>35</v>
      </c>
      <c r="F22" s="58" t="s">
        <v>33</v>
      </c>
      <c r="G22" s="59" t="s">
        <v>34</v>
      </c>
      <c r="H22" s="60" t="s">
        <v>35</v>
      </c>
      <c r="I22" s="58" t="s">
        <v>33</v>
      </c>
      <c r="J22" s="59" t="s">
        <v>34</v>
      </c>
      <c r="K22" s="60" t="s">
        <v>35</v>
      </c>
      <c r="L22" s="58" t="s">
        <v>33</v>
      </c>
      <c r="M22" s="59" t="s">
        <v>34</v>
      </c>
      <c r="N22" s="60" t="s">
        <v>35</v>
      </c>
      <c r="P22" s="61" t="s">
        <v>36</v>
      </c>
      <c r="Q22" s="61" t="s">
        <v>36</v>
      </c>
      <c r="R22" s="61" t="s">
        <v>36</v>
      </c>
      <c r="S22" s="61" t="s">
        <v>36</v>
      </c>
      <c r="T22" s="61" t="s">
        <v>36</v>
      </c>
      <c r="U22" s="62"/>
      <c r="V22" s="62"/>
    </row>
    <row r="23" spans="1:27" ht="19.25" customHeight="1" x14ac:dyDescent="0.2">
      <c r="A23" s="157">
        <v>406</v>
      </c>
      <c r="B23" s="63" t="s">
        <v>37</v>
      </c>
      <c r="C23" s="64">
        <v>308</v>
      </c>
      <c r="D23" s="148">
        <v>12</v>
      </c>
      <c r="E23" s="149">
        <f>TRUNC(IF($G$4=0,C23*$F$4,(C23*$F$4)+Q23),2)</f>
        <v>0</v>
      </c>
      <c r="F23" s="64">
        <v>356.44</v>
      </c>
      <c r="G23" s="65">
        <v>12</v>
      </c>
      <c r="H23" s="66">
        <f>TRUNC(IF($G$4=0,F23*$F$4,(F23*$F$4)+R23),2)</f>
        <v>0</v>
      </c>
      <c r="I23" s="67">
        <v>387.68</v>
      </c>
      <c r="J23" s="68">
        <v>12</v>
      </c>
      <c r="K23" s="69">
        <f>TRUNC(IF($G$4=0,I23*$F$4,(I23*$F$4)+S23),2)</f>
        <v>0</v>
      </c>
      <c r="L23" s="64">
        <v>537.42999999999995</v>
      </c>
      <c r="M23" s="65">
        <v>8</v>
      </c>
      <c r="N23" s="66">
        <f t="shared" ref="N23:N28" si="0">TRUNC(IF($G$4=0,L23*$F$4,(L23*$F$4)+T23),2)</f>
        <v>0</v>
      </c>
      <c r="P23" s="147">
        <f t="shared" ref="P23:T28" si="1">TRUNC(IF(ISERROR(VLOOKUP($G$4,JDuctWire,5,FALSE)*P$21),"0",(VLOOKUP($G$4,JDuctWire,5,FALSE)*P$21))+IF(ISERROR(VLOOKUP($H$4,JDuctWire,5,FALSE)*P$21),"0",(VLOOKUP($H$4,JDuctWire,5,FALSE)*P$21)),2)</f>
        <v>0</v>
      </c>
      <c r="Q23" s="147">
        <f t="shared" si="1"/>
        <v>0</v>
      </c>
      <c r="R23" s="147">
        <f t="shared" si="1"/>
        <v>0</v>
      </c>
      <c r="S23" s="147">
        <f t="shared" si="1"/>
        <v>0</v>
      </c>
      <c r="T23" s="147">
        <f t="shared" si="1"/>
        <v>0</v>
      </c>
      <c r="U23" s="70"/>
      <c r="V23" s="62"/>
      <c r="W23" s="57"/>
      <c r="X23" s="57" t="s">
        <v>38</v>
      </c>
      <c r="Y23" s="57" t="s">
        <v>39</v>
      </c>
      <c r="Z23" s="57" t="s">
        <v>40</v>
      </c>
      <c r="AA23" s="57" t="s">
        <v>41</v>
      </c>
    </row>
    <row r="24" spans="1:27" ht="19.25" customHeight="1" thickBot="1" x14ac:dyDescent="0.25">
      <c r="A24" s="158"/>
      <c r="B24" s="71" t="s">
        <v>42</v>
      </c>
      <c r="C24" s="72">
        <v>353.12</v>
      </c>
      <c r="D24" s="150">
        <v>6</v>
      </c>
      <c r="E24" s="151">
        <f>TRUNC(IF($G$4=0,C24*$F$4,(C24*$F$4)+Q24),2)</f>
        <v>0</v>
      </c>
      <c r="F24" s="75">
        <v>409.15</v>
      </c>
      <c r="G24" s="76">
        <v>12</v>
      </c>
      <c r="H24" s="77">
        <f>TRUNC(IF($G$4=0,F24*$F$4,(F24*$F$4)+R24),2)</f>
        <v>0</v>
      </c>
      <c r="I24" s="78" t="s">
        <v>43</v>
      </c>
      <c r="J24" s="79" t="s">
        <v>43</v>
      </c>
      <c r="K24" s="78" t="s">
        <v>43</v>
      </c>
      <c r="L24" s="72">
        <v>618.77</v>
      </c>
      <c r="M24" s="73">
        <v>6</v>
      </c>
      <c r="N24" s="74">
        <f t="shared" si="0"/>
        <v>0</v>
      </c>
      <c r="P24" s="147">
        <f t="shared" si="1"/>
        <v>0</v>
      </c>
      <c r="Q24" s="147">
        <f t="shared" si="1"/>
        <v>0</v>
      </c>
      <c r="R24" s="147">
        <f t="shared" si="1"/>
        <v>0</v>
      </c>
      <c r="S24" s="147">
        <f t="shared" si="1"/>
        <v>0</v>
      </c>
      <c r="T24" s="147">
        <f t="shared" si="1"/>
        <v>0</v>
      </c>
      <c r="U24" s="70"/>
      <c r="V24" s="62"/>
      <c r="W24" s="57"/>
      <c r="X24" s="57" t="s">
        <v>44</v>
      </c>
      <c r="Y24" s="57" t="s">
        <v>45</v>
      </c>
      <c r="Z24" s="57"/>
      <c r="AA24" s="57" t="s">
        <v>46</v>
      </c>
    </row>
    <row r="25" spans="1:27" ht="19.25" customHeight="1" x14ac:dyDescent="0.2">
      <c r="A25" s="155">
        <v>408</v>
      </c>
      <c r="B25" s="80" t="s">
        <v>47</v>
      </c>
      <c r="C25" s="81">
        <v>321.77999999999997</v>
      </c>
      <c r="D25" s="148">
        <v>12</v>
      </c>
      <c r="E25" s="152">
        <f>TRUNC(IF($G$4=0,C25*$F$4,(C25*$F$4)+Q25),2)</f>
        <v>0</v>
      </c>
      <c r="F25" s="81">
        <v>371.81</v>
      </c>
      <c r="G25" s="82">
        <v>12</v>
      </c>
      <c r="H25" s="84">
        <f>TRUNC(IF($G$4=0,F25*$F$4,(F25*$F$4)+R25),2)</f>
        <v>0</v>
      </c>
      <c r="I25" s="81">
        <v>404.02</v>
      </c>
      <c r="J25" s="82">
        <v>8</v>
      </c>
      <c r="K25" s="84">
        <f>TRUNC(IF($G$4=0,I25*$F$4,(I25*$F$4)+S25),2)</f>
        <v>0</v>
      </c>
      <c r="L25" s="81">
        <v>558.79999999999995</v>
      </c>
      <c r="M25" s="82">
        <v>8</v>
      </c>
      <c r="N25" s="84">
        <f t="shared" si="0"/>
        <v>0</v>
      </c>
      <c r="P25" s="147">
        <f t="shared" si="1"/>
        <v>0</v>
      </c>
      <c r="Q25" s="147">
        <f t="shared" si="1"/>
        <v>0</v>
      </c>
      <c r="R25" s="147">
        <f t="shared" si="1"/>
        <v>0</v>
      </c>
      <c r="S25" s="147">
        <f t="shared" si="1"/>
        <v>0</v>
      </c>
      <c r="T25" s="147">
        <f t="shared" si="1"/>
        <v>0</v>
      </c>
      <c r="U25" s="70"/>
      <c r="V25" s="62"/>
      <c r="W25" s="57"/>
      <c r="X25" s="57" t="s">
        <v>48</v>
      </c>
      <c r="Y25" s="57" t="s">
        <v>49</v>
      </c>
      <c r="Z25" s="57" t="s">
        <v>50</v>
      </c>
      <c r="AA25" s="57" t="s">
        <v>51</v>
      </c>
    </row>
    <row r="26" spans="1:27" ht="19.25" customHeight="1" thickBot="1" x14ac:dyDescent="0.25">
      <c r="A26" s="156"/>
      <c r="B26" s="85" t="s">
        <v>52</v>
      </c>
      <c r="C26" s="86">
        <v>367.1</v>
      </c>
      <c r="D26" s="153">
        <v>8</v>
      </c>
      <c r="E26" s="154">
        <f>TRUNC(IF($G$4=0,C26*$F$4,(C26*$F$4)+Q26),2)</f>
        <v>0</v>
      </c>
      <c r="F26" s="88">
        <v>424.76</v>
      </c>
      <c r="G26" s="89">
        <v>5</v>
      </c>
      <c r="H26" s="90" t="s">
        <v>43</v>
      </c>
      <c r="I26" s="91" t="s">
        <v>43</v>
      </c>
      <c r="J26" s="92" t="s">
        <v>43</v>
      </c>
      <c r="K26" s="91" t="s">
        <v>43</v>
      </c>
      <c r="L26" s="88">
        <v>640.53</v>
      </c>
      <c r="M26" s="89">
        <v>4</v>
      </c>
      <c r="N26" s="93">
        <f t="shared" si="0"/>
        <v>0</v>
      </c>
      <c r="P26" s="147">
        <f t="shared" si="1"/>
        <v>0</v>
      </c>
      <c r="Q26" s="147">
        <f t="shared" si="1"/>
        <v>0</v>
      </c>
      <c r="R26" s="147">
        <f t="shared" si="1"/>
        <v>0</v>
      </c>
      <c r="S26" s="147">
        <f t="shared" si="1"/>
        <v>0</v>
      </c>
      <c r="T26" s="147">
        <f t="shared" si="1"/>
        <v>0</v>
      </c>
      <c r="U26" s="70"/>
      <c r="V26" s="62"/>
      <c r="W26" s="57"/>
      <c r="X26" s="57" t="s">
        <v>53</v>
      </c>
      <c r="Y26" s="57" t="s">
        <v>54</v>
      </c>
      <c r="Z26" s="57"/>
      <c r="AA26" s="57" t="s">
        <v>55</v>
      </c>
    </row>
    <row r="27" spans="1:27" ht="19.25" customHeight="1" x14ac:dyDescent="0.2">
      <c r="A27" s="155">
        <v>410</v>
      </c>
      <c r="B27" s="80" t="s">
        <v>56</v>
      </c>
      <c r="C27" s="81">
        <v>342.49</v>
      </c>
      <c r="D27" s="148">
        <v>12</v>
      </c>
      <c r="E27" s="149">
        <f>TRUNC(IF($G$4=0,C27*$F$4,(C27*$F$4)+Q27),2)</f>
        <v>0</v>
      </c>
      <c r="F27" s="94" t="s">
        <v>43</v>
      </c>
      <c r="G27" s="95" t="s">
        <v>43</v>
      </c>
      <c r="H27" s="96" t="s">
        <v>43</v>
      </c>
      <c r="I27" s="94" t="s">
        <v>43</v>
      </c>
      <c r="J27" s="95" t="s">
        <v>43</v>
      </c>
      <c r="K27" s="96" t="s">
        <v>43</v>
      </c>
      <c r="L27" s="81">
        <v>644.33000000000004</v>
      </c>
      <c r="M27" s="82">
        <v>6</v>
      </c>
      <c r="N27" s="84">
        <f t="shared" si="0"/>
        <v>0</v>
      </c>
      <c r="P27" s="147">
        <f t="shared" si="1"/>
        <v>0</v>
      </c>
      <c r="Q27" s="147">
        <f t="shared" si="1"/>
        <v>0</v>
      </c>
      <c r="R27" s="147">
        <f t="shared" si="1"/>
        <v>0</v>
      </c>
      <c r="S27" s="147">
        <f t="shared" si="1"/>
        <v>0</v>
      </c>
      <c r="T27" s="147">
        <f t="shared" si="1"/>
        <v>0</v>
      </c>
      <c r="U27" s="70"/>
      <c r="V27" s="62"/>
      <c r="W27" s="57"/>
      <c r="X27" s="57" t="s">
        <v>57</v>
      </c>
      <c r="Y27" s="57"/>
      <c r="Z27" s="57"/>
      <c r="AA27" s="57" t="s">
        <v>58</v>
      </c>
    </row>
    <row r="28" spans="1:27" ht="19.25" customHeight="1" thickBot="1" x14ac:dyDescent="0.25">
      <c r="A28" s="156"/>
      <c r="B28" s="85" t="s">
        <v>59</v>
      </c>
      <c r="C28" s="97" t="s">
        <v>43</v>
      </c>
      <c r="D28" s="79" t="s">
        <v>43</v>
      </c>
      <c r="E28" s="90" t="s">
        <v>43</v>
      </c>
      <c r="F28" s="97" t="s">
        <v>43</v>
      </c>
      <c r="G28" s="79" t="s">
        <v>43</v>
      </c>
      <c r="H28" s="90" t="s">
        <v>43</v>
      </c>
      <c r="I28" s="97" t="s">
        <v>43</v>
      </c>
      <c r="J28" s="79" t="s">
        <v>43</v>
      </c>
      <c r="K28" s="90" t="s">
        <v>43</v>
      </c>
      <c r="L28" s="88">
        <v>674.93</v>
      </c>
      <c r="M28" s="89">
        <v>8</v>
      </c>
      <c r="N28" s="93">
        <f t="shared" si="0"/>
        <v>0</v>
      </c>
      <c r="P28" s="147">
        <f t="shared" si="1"/>
        <v>0</v>
      </c>
      <c r="Q28" s="147">
        <f t="shared" si="1"/>
        <v>0</v>
      </c>
      <c r="R28" s="147">
        <f t="shared" si="1"/>
        <v>0</v>
      </c>
      <c r="S28" s="147">
        <f t="shared" si="1"/>
        <v>0</v>
      </c>
      <c r="T28" s="147">
        <f t="shared" si="1"/>
        <v>0</v>
      </c>
      <c r="U28" s="70"/>
      <c r="V28" s="62"/>
      <c r="W28" s="57"/>
      <c r="X28" s="57"/>
      <c r="Y28" s="57"/>
      <c r="Z28" s="57"/>
      <c r="AA28" s="57" t="s">
        <v>60</v>
      </c>
    </row>
    <row r="29" spans="1:27" ht="19.25" customHeight="1" thickBot="1" x14ac:dyDescent="0.25">
      <c r="V29" s="62"/>
    </row>
    <row r="30" spans="1:27" ht="26" thickBot="1" x14ac:dyDescent="0.3">
      <c r="A30" s="44" t="s">
        <v>25</v>
      </c>
      <c r="B30" s="45" t="s">
        <v>26</v>
      </c>
      <c r="C30" s="46" t="s">
        <v>27</v>
      </c>
      <c r="I30" s="41"/>
      <c r="J30" s="98"/>
      <c r="K30" s="98"/>
      <c r="L30" s="41"/>
      <c r="M30" s="98">
        <v>0</v>
      </c>
      <c r="N30" s="98"/>
      <c r="P30" s="98"/>
      <c r="Q30" s="98"/>
      <c r="R30" s="98"/>
      <c r="S30" s="98"/>
      <c r="T30" s="98"/>
      <c r="U30" s="98"/>
      <c r="V30" s="62"/>
    </row>
    <row r="31" spans="1:27" ht="19.25" customHeight="1" x14ac:dyDescent="0.2">
      <c r="A31" s="50" t="s">
        <v>29</v>
      </c>
      <c r="B31" s="51" t="s">
        <v>30</v>
      </c>
      <c r="C31" s="52">
        <v>25</v>
      </c>
      <c r="D31" s="53"/>
      <c r="E31" s="54"/>
      <c r="F31" s="52">
        <v>30</v>
      </c>
      <c r="G31" s="53"/>
      <c r="H31" s="54"/>
      <c r="I31" s="53">
        <v>35</v>
      </c>
      <c r="J31" s="53"/>
      <c r="K31" s="99"/>
      <c r="L31" s="52">
        <v>50</v>
      </c>
      <c r="M31" s="53"/>
      <c r="N31" s="54"/>
      <c r="P31" s="55">
        <v>15</v>
      </c>
      <c r="Q31" s="55">
        <v>25</v>
      </c>
      <c r="R31" s="55">
        <v>30</v>
      </c>
      <c r="S31" s="55">
        <v>35</v>
      </c>
      <c r="T31" s="55">
        <v>50</v>
      </c>
      <c r="U31" s="56"/>
      <c r="V31" s="62"/>
      <c r="W31" s="57">
        <v>15</v>
      </c>
      <c r="X31" s="57">
        <v>25</v>
      </c>
      <c r="Y31" s="57">
        <v>30</v>
      </c>
      <c r="Z31" s="57">
        <v>35</v>
      </c>
      <c r="AA31" s="57">
        <v>50</v>
      </c>
    </row>
    <row r="32" spans="1:27" ht="16" thickBot="1" x14ac:dyDescent="0.25">
      <c r="A32" s="50" t="s">
        <v>31</v>
      </c>
      <c r="B32" s="51" t="s">
        <v>32</v>
      </c>
      <c r="C32" s="100" t="s">
        <v>33</v>
      </c>
      <c r="D32" s="101" t="s">
        <v>34</v>
      </c>
      <c r="E32" s="102" t="s">
        <v>35</v>
      </c>
      <c r="F32" s="100" t="s">
        <v>33</v>
      </c>
      <c r="G32" s="101" t="s">
        <v>34</v>
      </c>
      <c r="H32" s="102" t="s">
        <v>35</v>
      </c>
      <c r="I32" s="100" t="s">
        <v>33</v>
      </c>
      <c r="J32" s="101" t="s">
        <v>34</v>
      </c>
      <c r="K32" s="102" t="s">
        <v>35</v>
      </c>
      <c r="L32" s="100" t="s">
        <v>33</v>
      </c>
      <c r="M32" s="101" t="s">
        <v>34</v>
      </c>
      <c r="N32" s="102" t="s">
        <v>35</v>
      </c>
      <c r="P32" s="61" t="s">
        <v>36</v>
      </c>
      <c r="Q32" s="61" t="s">
        <v>36</v>
      </c>
      <c r="R32" s="61" t="s">
        <v>36</v>
      </c>
      <c r="S32" s="61" t="s">
        <v>36</v>
      </c>
      <c r="T32" s="61" t="s">
        <v>36</v>
      </c>
      <c r="U32" s="62"/>
      <c r="V32" s="62"/>
    </row>
    <row r="33" spans="1:27" ht="19.25" customHeight="1" x14ac:dyDescent="0.2">
      <c r="A33" s="155">
        <v>610</v>
      </c>
      <c r="B33" s="80" t="s">
        <v>61</v>
      </c>
      <c r="C33" s="81">
        <v>369.91</v>
      </c>
      <c r="D33" s="82">
        <v>12</v>
      </c>
      <c r="E33" s="84">
        <f>TRUNC(IF($G$4=0,C33*$F$4,(C33*$F$4)+Q33),2)</f>
        <v>0</v>
      </c>
      <c r="F33" s="81">
        <v>421.06</v>
      </c>
      <c r="G33" s="82">
        <v>8</v>
      </c>
      <c r="H33" s="84">
        <f>TRUNC(IF($G$4=0,F33*$F$4,(F33*$F$4)+R33),2)</f>
        <v>0</v>
      </c>
      <c r="I33" s="103">
        <v>494.17</v>
      </c>
      <c r="J33" s="104">
        <v>8</v>
      </c>
      <c r="K33" s="105">
        <f>TRUNC(IF($G$4=0,I33*$F$4,(I33*$F$4)+S33),2)</f>
        <v>0</v>
      </c>
      <c r="L33" s="81">
        <v>675.26</v>
      </c>
      <c r="M33" s="82">
        <v>6</v>
      </c>
      <c r="N33" s="84">
        <f>TRUNC(IF($G$4=0,L33*$F$4,(L33*$F$4)+T33),2)</f>
        <v>0</v>
      </c>
      <c r="P33" s="147">
        <f t="shared" ref="P33:T34" si="2">TRUNC(IF(ISERROR(VLOOKUP($G$4,JDuctWire,5,FALSE)*P$21),"0",(VLOOKUP($G$4,JDuctWire,5,FALSE)*P$21))+IF(ISERROR(VLOOKUP($H$4,JDuctWire,5,FALSE)*P$21),"0",(VLOOKUP($H$4,JDuctWire,5,FALSE)*P$21)),2)</f>
        <v>0</v>
      </c>
      <c r="Q33" s="147">
        <f t="shared" si="2"/>
        <v>0</v>
      </c>
      <c r="R33" s="147">
        <f t="shared" si="2"/>
        <v>0</v>
      </c>
      <c r="S33" s="147">
        <f t="shared" si="2"/>
        <v>0</v>
      </c>
      <c r="T33" s="147">
        <f t="shared" si="2"/>
        <v>0</v>
      </c>
      <c r="U33" s="70"/>
      <c r="V33" s="62"/>
      <c r="W33" s="57"/>
      <c r="X33" s="57" t="s">
        <v>62</v>
      </c>
      <c r="Y33" s="57" t="s">
        <v>63</v>
      </c>
      <c r="Z33" s="57" t="s">
        <v>64</v>
      </c>
      <c r="AA33" s="57" t="s">
        <v>65</v>
      </c>
    </row>
    <row r="34" spans="1:27" ht="19.25" customHeight="1" thickBot="1" x14ac:dyDescent="0.25">
      <c r="A34" s="156"/>
      <c r="B34" s="85" t="s">
        <v>66</v>
      </c>
      <c r="C34" s="88">
        <v>421.44</v>
      </c>
      <c r="D34" s="89">
        <v>5</v>
      </c>
      <c r="E34" s="93">
        <f>TRUNC(IF($G$4=0,C34*$F$4,(C34*$F$4)+Q34),2)</f>
        <v>0</v>
      </c>
      <c r="F34" s="88">
        <v>480.75</v>
      </c>
      <c r="G34" s="89">
        <v>4</v>
      </c>
      <c r="H34" s="93">
        <f>TRUNC(IF($G$4=0,F34*$F$4,(F34*$F$4)+R34),2)</f>
        <v>0</v>
      </c>
      <c r="I34" s="78" t="s">
        <v>43</v>
      </c>
      <c r="J34" s="79" t="s">
        <v>43</v>
      </c>
      <c r="K34" s="78" t="s">
        <v>43</v>
      </c>
      <c r="L34" s="88">
        <v>765.11</v>
      </c>
      <c r="M34" s="89">
        <v>8</v>
      </c>
      <c r="N34" s="93">
        <f>TRUNC(IF($G$4=0,L34*$F$4,(L34*$F$4)+T34),2)</f>
        <v>0</v>
      </c>
      <c r="P34" s="147">
        <f t="shared" si="2"/>
        <v>0</v>
      </c>
      <c r="Q34" s="147">
        <f t="shared" si="2"/>
        <v>0</v>
      </c>
      <c r="R34" s="147">
        <f t="shared" si="2"/>
        <v>0</v>
      </c>
      <c r="S34" s="147">
        <f t="shared" si="2"/>
        <v>0</v>
      </c>
      <c r="T34" s="147">
        <f t="shared" si="2"/>
        <v>0</v>
      </c>
      <c r="U34" s="70"/>
      <c r="V34" s="62"/>
      <c r="W34" s="57"/>
      <c r="X34" s="57" t="s">
        <v>67</v>
      </c>
      <c r="Y34" s="57" t="s">
        <v>68</v>
      </c>
      <c r="Z34" s="57"/>
      <c r="AA34" s="57" t="s">
        <v>69</v>
      </c>
    </row>
    <row r="35" spans="1:27" ht="19.25" customHeight="1" thickBot="1" x14ac:dyDescent="0.25">
      <c r="A35" s="106"/>
      <c r="B35" s="106"/>
      <c r="D35" s="107"/>
      <c r="E35" s="106"/>
      <c r="G35" s="107"/>
      <c r="H35" s="106"/>
      <c r="J35" s="107"/>
      <c r="K35" s="106"/>
      <c r="M35" s="107"/>
      <c r="N35" s="106"/>
      <c r="P35" s="106"/>
      <c r="Q35" s="106"/>
      <c r="R35" s="106"/>
      <c r="S35" s="106"/>
      <c r="T35" s="106"/>
      <c r="U35" s="106"/>
      <c r="V35" s="62"/>
      <c r="W35" s="108"/>
      <c r="X35" s="108"/>
      <c r="Y35" s="108"/>
      <c r="Z35" s="108"/>
      <c r="AA35" s="108"/>
    </row>
    <row r="36" spans="1:27" ht="26" thickBot="1" x14ac:dyDescent="0.3">
      <c r="A36" s="109" t="s">
        <v>25</v>
      </c>
      <c r="B36" s="110" t="s">
        <v>26</v>
      </c>
      <c r="C36" s="46" t="s">
        <v>70</v>
      </c>
      <c r="P36" s="47">
        <v>84</v>
      </c>
      <c r="V36" s="62"/>
      <c r="W36" s="108"/>
    </row>
    <row r="37" spans="1:27" ht="19.25" customHeight="1" x14ac:dyDescent="0.2">
      <c r="A37" s="50" t="s">
        <v>29</v>
      </c>
      <c r="B37" s="111" t="s">
        <v>30</v>
      </c>
      <c r="C37" s="52">
        <v>25</v>
      </c>
      <c r="D37" s="53"/>
      <c r="E37" s="54"/>
      <c r="F37" s="52">
        <v>30</v>
      </c>
      <c r="G37" s="53"/>
      <c r="H37" s="54"/>
      <c r="I37" s="53">
        <v>35</v>
      </c>
      <c r="J37" s="53"/>
      <c r="K37" s="99"/>
      <c r="L37" s="52">
        <v>50</v>
      </c>
      <c r="M37" s="53"/>
      <c r="N37" s="54"/>
      <c r="P37" s="55">
        <v>15</v>
      </c>
      <c r="Q37" s="55">
        <v>25</v>
      </c>
      <c r="R37" s="55">
        <v>30</v>
      </c>
      <c r="S37" s="55">
        <v>35</v>
      </c>
      <c r="T37" s="55">
        <v>50</v>
      </c>
      <c r="U37" s="56"/>
      <c r="V37" s="62"/>
      <c r="W37" s="57">
        <v>15</v>
      </c>
      <c r="X37" s="57">
        <v>25</v>
      </c>
      <c r="Y37" s="57">
        <v>30</v>
      </c>
      <c r="Z37" s="57">
        <v>35</v>
      </c>
      <c r="AA37" s="57">
        <v>50</v>
      </c>
    </row>
    <row r="38" spans="1:27" ht="19.25" customHeight="1" thickBot="1" x14ac:dyDescent="0.25">
      <c r="A38" s="112" t="s">
        <v>31</v>
      </c>
      <c r="B38" s="113" t="s">
        <v>32</v>
      </c>
      <c r="C38" s="114" t="s">
        <v>71</v>
      </c>
      <c r="D38" s="115" t="s">
        <v>34</v>
      </c>
      <c r="E38" s="116" t="s">
        <v>35</v>
      </c>
      <c r="F38" s="114" t="s">
        <v>71</v>
      </c>
      <c r="G38" s="115" t="s">
        <v>34</v>
      </c>
      <c r="H38" s="116" t="s">
        <v>35</v>
      </c>
      <c r="I38" s="114" t="s">
        <v>71</v>
      </c>
      <c r="J38" s="115" t="s">
        <v>34</v>
      </c>
      <c r="K38" s="116" t="s">
        <v>35</v>
      </c>
      <c r="L38" s="114" t="s">
        <v>71</v>
      </c>
      <c r="M38" s="115" t="s">
        <v>34</v>
      </c>
      <c r="N38" s="116" t="s">
        <v>35</v>
      </c>
      <c r="P38" s="61" t="s">
        <v>36</v>
      </c>
      <c r="Q38" s="61" t="s">
        <v>36</v>
      </c>
      <c r="R38" s="61" t="s">
        <v>36</v>
      </c>
      <c r="S38" s="61" t="s">
        <v>36</v>
      </c>
      <c r="T38" s="61" t="s">
        <v>36</v>
      </c>
      <c r="U38" s="62"/>
      <c r="V38" s="62"/>
    </row>
    <row r="39" spans="1:27" ht="19.25" customHeight="1" x14ac:dyDescent="0.2">
      <c r="A39" s="157">
        <v>406</v>
      </c>
      <c r="B39" s="63" t="s">
        <v>37</v>
      </c>
      <c r="C39" s="64">
        <v>276.51</v>
      </c>
      <c r="D39" s="65">
        <v>12</v>
      </c>
      <c r="E39" s="66">
        <f>TRUNC(IF($G$4=0,C39*$F$4,(C39*$F$4)+Q39),2)</f>
        <v>0</v>
      </c>
      <c r="F39" s="64">
        <v>324.95999999999998</v>
      </c>
      <c r="G39" s="65">
        <v>12</v>
      </c>
      <c r="H39" s="66">
        <f>TRUNC(IF($G$4=0,F39*$F$4,(F39*$F$4)+R39),2)</f>
        <v>0</v>
      </c>
      <c r="I39" s="64">
        <v>356.2</v>
      </c>
      <c r="J39" s="65">
        <v>12</v>
      </c>
      <c r="K39" s="66">
        <f>TRUNC(IF($G$4=0,I39*$F$4,(I39*$F$4)+S39),2)</f>
        <v>0</v>
      </c>
      <c r="L39" s="64">
        <v>505.95</v>
      </c>
      <c r="M39" s="65">
        <v>8</v>
      </c>
      <c r="N39" s="66">
        <f t="shared" ref="N39:N44" si="3">TRUNC(IF($G$4=0,L39*$F$4,(L39*$F$4)+T39),2)</f>
        <v>0</v>
      </c>
      <c r="P39" s="147">
        <f t="shared" ref="P39:T44" si="4">TRUNC(IF(ISERROR(VLOOKUP($G$4,JDuctWire,5,FALSE)*P$21),"0",(VLOOKUP($G$4,JDuctWire,5,FALSE)*P$21))+IF(ISERROR(VLOOKUP($H$4,JDuctWire,5,FALSE)*P$21),"0",(VLOOKUP($H$4,JDuctWire,5,FALSE)*P$21)),2)</f>
        <v>0</v>
      </c>
      <c r="Q39" s="147">
        <f t="shared" si="4"/>
        <v>0</v>
      </c>
      <c r="R39" s="147">
        <f t="shared" si="4"/>
        <v>0</v>
      </c>
      <c r="S39" s="147">
        <f t="shared" si="4"/>
        <v>0</v>
      </c>
      <c r="T39" s="147">
        <f t="shared" si="4"/>
        <v>0</v>
      </c>
      <c r="U39" s="70"/>
      <c r="V39" s="62"/>
      <c r="W39" s="57"/>
      <c r="X39" s="57" t="s">
        <v>72</v>
      </c>
      <c r="Y39" s="57" t="s">
        <v>73</v>
      </c>
      <c r="Z39" s="57" t="s">
        <v>74</v>
      </c>
      <c r="AA39" s="57" t="s">
        <v>75</v>
      </c>
    </row>
    <row r="40" spans="1:27" ht="19.25" customHeight="1" thickBot="1" x14ac:dyDescent="0.25">
      <c r="A40" s="158"/>
      <c r="B40" s="71" t="s">
        <v>42</v>
      </c>
      <c r="C40" s="72">
        <v>321.63</v>
      </c>
      <c r="D40" s="73">
        <v>12</v>
      </c>
      <c r="E40" s="74">
        <f>TRUNC(IF($G$4=0,C40*$F$4,(C40*$F$4)+Q40),2)</f>
        <v>0</v>
      </c>
      <c r="F40" s="72">
        <v>377.67</v>
      </c>
      <c r="G40" s="73">
        <v>12</v>
      </c>
      <c r="H40" s="74">
        <f>TRUNC(IF($G$4=0,F40*$F$4,(F40*$F$4)+R40),2)</f>
        <v>0</v>
      </c>
      <c r="I40" s="78" t="s">
        <v>43</v>
      </c>
      <c r="J40" s="79" t="s">
        <v>43</v>
      </c>
      <c r="K40" s="78" t="s">
        <v>43</v>
      </c>
      <c r="L40" s="72">
        <v>587.29999999999995</v>
      </c>
      <c r="M40" s="73">
        <v>6</v>
      </c>
      <c r="N40" s="74">
        <f t="shared" si="3"/>
        <v>0</v>
      </c>
      <c r="P40" s="147">
        <f t="shared" si="4"/>
        <v>0</v>
      </c>
      <c r="Q40" s="147">
        <f t="shared" si="4"/>
        <v>0</v>
      </c>
      <c r="R40" s="147">
        <f t="shared" si="4"/>
        <v>0</v>
      </c>
      <c r="S40" s="147">
        <f t="shared" si="4"/>
        <v>0</v>
      </c>
      <c r="T40" s="147">
        <f t="shared" si="4"/>
        <v>0</v>
      </c>
      <c r="U40" s="70"/>
      <c r="V40" s="62"/>
      <c r="W40" s="57"/>
      <c r="X40" s="57" t="s">
        <v>76</v>
      </c>
      <c r="Y40" s="57" t="s">
        <v>77</v>
      </c>
      <c r="Z40" s="57"/>
      <c r="AA40" s="57" t="s">
        <v>78</v>
      </c>
    </row>
    <row r="41" spans="1:27" ht="19.25" customHeight="1" x14ac:dyDescent="0.2">
      <c r="A41" s="155">
        <v>408</v>
      </c>
      <c r="B41" s="80" t="s">
        <v>47</v>
      </c>
      <c r="C41" s="81">
        <v>285.83999999999997</v>
      </c>
      <c r="D41" s="82">
        <v>12</v>
      </c>
      <c r="E41" s="84">
        <f>TRUNC(IF($G$4=0,C41*$F$4,(C41*$F$4)+Q41),2)</f>
        <v>0</v>
      </c>
      <c r="F41" s="81">
        <v>335.88</v>
      </c>
      <c r="G41" s="82">
        <v>12</v>
      </c>
      <c r="H41" s="84">
        <f>TRUNC(IF($G$4=0,F41*$F$4,(F41*$F$4)+R41),2)</f>
        <v>0</v>
      </c>
      <c r="I41" s="81">
        <v>368.08</v>
      </c>
      <c r="J41" s="82">
        <v>8</v>
      </c>
      <c r="K41" s="84">
        <f>TRUNC(IF($G$4=0,I41*$F$4,(I41*$F$4)+S41),2)</f>
        <v>0</v>
      </c>
      <c r="L41" s="81">
        <v>522.87</v>
      </c>
      <c r="M41" s="82">
        <v>8</v>
      </c>
      <c r="N41" s="84">
        <f t="shared" si="3"/>
        <v>0</v>
      </c>
      <c r="P41" s="147">
        <f t="shared" si="4"/>
        <v>0</v>
      </c>
      <c r="Q41" s="147">
        <f t="shared" si="4"/>
        <v>0</v>
      </c>
      <c r="R41" s="147">
        <f t="shared" si="4"/>
        <v>0</v>
      </c>
      <c r="S41" s="147">
        <f t="shared" si="4"/>
        <v>0</v>
      </c>
      <c r="T41" s="147">
        <f t="shared" si="4"/>
        <v>0</v>
      </c>
      <c r="U41" s="70"/>
      <c r="V41" s="62"/>
      <c r="W41" s="57"/>
      <c r="X41" s="57" t="s">
        <v>79</v>
      </c>
      <c r="Y41" s="57" t="s">
        <v>80</v>
      </c>
      <c r="Z41" s="57" t="s">
        <v>81</v>
      </c>
      <c r="AA41" s="57" t="s">
        <v>82</v>
      </c>
    </row>
    <row r="42" spans="1:27" ht="19.25" customHeight="1" thickBot="1" x14ac:dyDescent="0.25">
      <c r="A42" s="161"/>
      <c r="B42" s="118" t="s">
        <v>52</v>
      </c>
      <c r="C42" s="86">
        <v>331.17</v>
      </c>
      <c r="D42" s="87">
        <v>5</v>
      </c>
      <c r="E42" s="119">
        <f>TRUNC(IF($G$4=0,C42*$F$4,(C42*$F$4)+Q42),2)</f>
        <v>0</v>
      </c>
      <c r="F42" s="88">
        <v>388.84</v>
      </c>
      <c r="G42" s="89">
        <v>5</v>
      </c>
      <c r="H42" s="93">
        <f>TRUNC(IF($G$4=0,F42*$F$4,(F42*$F$4)+R42),2)</f>
        <v>0</v>
      </c>
      <c r="I42" s="91" t="s">
        <v>43</v>
      </c>
      <c r="J42" s="92" t="s">
        <v>43</v>
      </c>
      <c r="K42" s="91" t="s">
        <v>43</v>
      </c>
      <c r="L42" s="86">
        <v>604.59</v>
      </c>
      <c r="M42" s="87">
        <v>6</v>
      </c>
      <c r="N42" s="119">
        <f t="shared" si="3"/>
        <v>0</v>
      </c>
      <c r="P42" s="147">
        <f t="shared" si="4"/>
        <v>0</v>
      </c>
      <c r="Q42" s="147">
        <f t="shared" si="4"/>
        <v>0</v>
      </c>
      <c r="R42" s="147">
        <f t="shared" si="4"/>
        <v>0</v>
      </c>
      <c r="S42" s="147">
        <f t="shared" si="4"/>
        <v>0</v>
      </c>
      <c r="T42" s="147">
        <f t="shared" si="4"/>
        <v>0</v>
      </c>
      <c r="U42" s="70"/>
      <c r="V42" s="62"/>
      <c r="W42" s="57"/>
      <c r="X42" s="57" t="s">
        <v>83</v>
      </c>
      <c r="Y42" s="57" t="s">
        <v>84</v>
      </c>
      <c r="Z42" s="57"/>
      <c r="AA42" s="57" t="s">
        <v>85</v>
      </c>
    </row>
    <row r="43" spans="1:27" ht="19.25" customHeight="1" x14ac:dyDescent="0.2">
      <c r="A43" s="159">
        <v>408</v>
      </c>
      <c r="B43" s="120" t="s">
        <v>56</v>
      </c>
      <c r="C43" s="121">
        <v>298.02</v>
      </c>
      <c r="D43" s="82">
        <v>12</v>
      </c>
      <c r="E43" s="83">
        <f>TRUNC(IF($G$4=0,C43*$F$4,(C43*$F$4)+Q43),2)</f>
        <v>0</v>
      </c>
      <c r="F43" s="94" t="s">
        <v>43</v>
      </c>
      <c r="G43" s="95" t="s">
        <v>43</v>
      </c>
      <c r="H43" s="96" t="s">
        <v>43</v>
      </c>
      <c r="I43" s="122" t="s">
        <v>43</v>
      </c>
      <c r="J43" s="95" t="s">
        <v>43</v>
      </c>
      <c r="K43" s="123" t="s">
        <v>43</v>
      </c>
      <c r="L43" s="81">
        <v>628.62</v>
      </c>
      <c r="M43" s="82">
        <v>6</v>
      </c>
      <c r="N43" s="84">
        <f t="shared" si="3"/>
        <v>0</v>
      </c>
      <c r="P43" s="147">
        <f t="shared" si="4"/>
        <v>0</v>
      </c>
      <c r="Q43" s="147">
        <f t="shared" si="4"/>
        <v>0</v>
      </c>
      <c r="R43" s="147">
        <f t="shared" si="4"/>
        <v>0</v>
      </c>
      <c r="S43" s="147">
        <f t="shared" si="4"/>
        <v>0</v>
      </c>
      <c r="T43" s="147">
        <f t="shared" si="4"/>
        <v>0</v>
      </c>
      <c r="U43" s="70"/>
      <c r="V43" s="62"/>
      <c r="W43" s="57"/>
      <c r="X43" s="57" t="s">
        <v>86</v>
      </c>
      <c r="Y43" s="57"/>
      <c r="Z43" s="57"/>
      <c r="AA43" s="57" t="s">
        <v>87</v>
      </c>
    </row>
    <row r="44" spans="1:27" ht="19.25" customHeight="1" thickBot="1" x14ac:dyDescent="0.25">
      <c r="A44" s="160"/>
      <c r="B44" s="124" t="s">
        <v>59</v>
      </c>
      <c r="C44" s="78" t="s">
        <v>43</v>
      </c>
      <c r="D44" s="79" t="s">
        <v>43</v>
      </c>
      <c r="E44" s="125" t="s">
        <v>43</v>
      </c>
      <c r="F44" s="97" t="s">
        <v>43</v>
      </c>
      <c r="G44" s="79" t="s">
        <v>43</v>
      </c>
      <c r="H44" s="90" t="s">
        <v>43</v>
      </c>
      <c r="I44" s="78" t="s">
        <v>43</v>
      </c>
      <c r="J44" s="79" t="s">
        <v>43</v>
      </c>
      <c r="K44" s="125" t="s">
        <v>43</v>
      </c>
      <c r="L44" s="88">
        <v>630.45000000000005</v>
      </c>
      <c r="M44" s="89">
        <v>8</v>
      </c>
      <c r="N44" s="93">
        <f t="shared" si="3"/>
        <v>0</v>
      </c>
      <c r="P44" s="147">
        <f t="shared" si="4"/>
        <v>0</v>
      </c>
      <c r="Q44" s="147">
        <f t="shared" si="4"/>
        <v>0</v>
      </c>
      <c r="R44" s="147">
        <f t="shared" si="4"/>
        <v>0</v>
      </c>
      <c r="S44" s="147">
        <f t="shared" si="4"/>
        <v>0</v>
      </c>
      <c r="T44" s="147">
        <f t="shared" si="4"/>
        <v>0</v>
      </c>
      <c r="U44" s="70"/>
      <c r="V44" s="62"/>
      <c r="W44" s="57"/>
      <c r="X44" s="57"/>
      <c r="Y44" s="57"/>
      <c r="Z44" s="57"/>
      <c r="AA44" s="57" t="s">
        <v>88</v>
      </c>
    </row>
    <row r="45" spans="1:27" ht="19.25" customHeight="1" x14ac:dyDescent="0.2">
      <c r="A45" s="126"/>
      <c r="B45" s="127"/>
      <c r="C45" s="128"/>
      <c r="D45" s="129"/>
      <c r="E45" s="130"/>
      <c r="F45" s="128"/>
      <c r="G45" s="129"/>
      <c r="H45" s="130"/>
      <c r="I45" s="70"/>
      <c r="J45" s="70"/>
      <c r="K45" s="70"/>
      <c r="L45" s="128"/>
      <c r="M45" s="129"/>
      <c r="N45" s="130"/>
      <c r="P45" s="70"/>
      <c r="Q45" s="70"/>
      <c r="R45" s="70"/>
      <c r="S45" s="70"/>
      <c r="T45" s="70"/>
      <c r="U45" s="70"/>
      <c r="V45" s="62"/>
    </row>
    <row r="46" spans="1:27" ht="19.25" customHeight="1" x14ac:dyDescent="0.2">
      <c r="V46" s="62"/>
    </row>
    <row r="47" spans="1:27" ht="26" thickBot="1" x14ac:dyDescent="0.3">
      <c r="A47" s="109" t="s">
        <v>25</v>
      </c>
      <c r="B47" s="110" t="s">
        <v>26</v>
      </c>
      <c r="C47" s="46" t="s">
        <v>70</v>
      </c>
      <c r="V47" s="62"/>
    </row>
    <row r="48" spans="1:27" ht="19.25" customHeight="1" x14ac:dyDescent="0.2">
      <c r="A48" s="50" t="s">
        <v>29</v>
      </c>
      <c r="B48" s="111" t="s">
        <v>30</v>
      </c>
      <c r="C48" s="52">
        <v>25</v>
      </c>
      <c r="D48" s="53"/>
      <c r="E48" s="54"/>
      <c r="F48" s="52">
        <v>30</v>
      </c>
      <c r="G48" s="53"/>
      <c r="H48" s="54"/>
      <c r="I48" s="53">
        <v>35</v>
      </c>
      <c r="J48" s="53"/>
      <c r="K48" s="99"/>
      <c r="L48" s="52">
        <v>50</v>
      </c>
      <c r="M48" s="53"/>
      <c r="N48" s="54"/>
      <c r="P48" s="55">
        <v>15</v>
      </c>
      <c r="Q48" s="55">
        <v>25</v>
      </c>
      <c r="R48" s="55">
        <v>30</v>
      </c>
      <c r="S48" s="55">
        <v>35</v>
      </c>
      <c r="T48" s="55">
        <v>50</v>
      </c>
      <c r="U48" s="56"/>
      <c r="V48" s="62"/>
      <c r="W48" s="57">
        <v>15</v>
      </c>
      <c r="X48" s="57">
        <v>25</v>
      </c>
      <c r="Y48" s="57">
        <v>30</v>
      </c>
      <c r="Z48" s="57">
        <v>35</v>
      </c>
      <c r="AA48" s="57">
        <v>50</v>
      </c>
    </row>
    <row r="49" spans="1:27" ht="18.75" customHeight="1" thickBot="1" x14ac:dyDescent="0.25">
      <c r="A49" s="112" t="s">
        <v>31</v>
      </c>
      <c r="B49" s="113" t="s">
        <v>32</v>
      </c>
      <c r="C49" s="114" t="s">
        <v>71</v>
      </c>
      <c r="D49" s="115" t="s">
        <v>34</v>
      </c>
      <c r="E49" s="116" t="s">
        <v>35</v>
      </c>
      <c r="F49" s="114" t="s">
        <v>71</v>
      </c>
      <c r="G49" s="115" t="s">
        <v>34</v>
      </c>
      <c r="H49" s="116" t="s">
        <v>35</v>
      </c>
      <c r="I49" s="114" t="s">
        <v>71</v>
      </c>
      <c r="J49" s="115" t="s">
        <v>34</v>
      </c>
      <c r="K49" s="116" t="s">
        <v>35</v>
      </c>
      <c r="L49" s="114" t="s">
        <v>71</v>
      </c>
      <c r="M49" s="115" t="s">
        <v>34</v>
      </c>
      <c r="N49" s="116" t="s">
        <v>35</v>
      </c>
      <c r="P49" s="61" t="s">
        <v>36</v>
      </c>
      <c r="Q49" s="61" t="s">
        <v>36</v>
      </c>
      <c r="R49" s="61" t="s">
        <v>36</v>
      </c>
      <c r="S49" s="61" t="s">
        <v>36</v>
      </c>
      <c r="T49" s="61" t="s">
        <v>36</v>
      </c>
      <c r="U49" s="62"/>
      <c r="V49" s="62"/>
    </row>
    <row r="50" spans="1:27" s="117" customFormat="1" ht="19.25" customHeight="1" x14ac:dyDescent="0.15">
      <c r="A50" s="155">
        <v>610</v>
      </c>
      <c r="B50" s="80" t="s">
        <v>61</v>
      </c>
      <c r="C50" s="81">
        <v>341.14</v>
      </c>
      <c r="D50" s="82">
        <v>12</v>
      </c>
      <c r="E50" s="84">
        <f>TRUNC(IF($G$4=0,C50*$F$4,(C50*$F$4)+Q50),2)</f>
        <v>0</v>
      </c>
      <c r="F50" s="81">
        <v>395</v>
      </c>
      <c r="G50" s="82">
        <v>8</v>
      </c>
      <c r="H50" s="84">
        <f>TRUNC(IF($G$4=0,F50*$F$4,(F50*$F$4)+R50),2)</f>
        <v>0</v>
      </c>
      <c r="I50" s="103">
        <v>471.98</v>
      </c>
      <c r="J50" s="104">
        <v>8</v>
      </c>
      <c r="K50" s="105">
        <f>TRUNC(IF($G$4=0,I50*$F$4,(I50*$F$4)+S50),2)</f>
        <v>0</v>
      </c>
      <c r="L50" s="81">
        <v>660.28</v>
      </c>
      <c r="M50" s="82">
        <v>6</v>
      </c>
      <c r="N50" s="84">
        <f>TRUNC(IF($G$4=0,L50*$F$4,(L50*$F$4)+T50),2)</f>
        <v>0</v>
      </c>
      <c r="P50" s="147">
        <f t="shared" ref="P50:T51" si="5">TRUNC(IF(ISERROR(VLOOKUP($G$4,JDuctWire,5,FALSE)*P$21),"0",(VLOOKUP($G$4,JDuctWire,5,FALSE)*P$21))+IF(ISERROR(VLOOKUP($H$4,JDuctWire,5,FALSE)*P$21),"0",(VLOOKUP($H$4,JDuctWire,5,FALSE)*P$21)),2)</f>
        <v>0</v>
      </c>
      <c r="Q50" s="147">
        <f t="shared" si="5"/>
        <v>0</v>
      </c>
      <c r="R50" s="147">
        <f t="shared" si="5"/>
        <v>0</v>
      </c>
      <c r="S50" s="147">
        <f t="shared" si="5"/>
        <v>0</v>
      </c>
      <c r="T50" s="147">
        <f t="shared" si="5"/>
        <v>0</v>
      </c>
      <c r="U50" s="70"/>
      <c r="V50" s="62"/>
      <c r="W50" s="131"/>
      <c r="X50" s="131" t="s">
        <v>89</v>
      </c>
      <c r="Y50" s="131" t="s">
        <v>90</v>
      </c>
      <c r="Z50" s="131" t="s">
        <v>91</v>
      </c>
      <c r="AA50" s="131" t="s">
        <v>92</v>
      </c>
    </row>
    <row r="51" spans="1:27" s="117" customFormat="1" ht="19.25" customHeight="1" thickBot="1" x14ac:dyDescent="0.25">
      <c r="A51" s="156"/>
      <c r="B51" s="85" t="s">
        <v>66</v>
      </c>
      <c r="C51" s="88">
        <v>375.5</v>
      </c>
      <c r="D51" s="89">
        <v>5</v>
      </c>
      <c r="E51" s="93">
        <f>TRUNC(IF($G$4=0,C51*$F$4,(C51*$F$4)+Q51),2)</f>
        <v>0</v>
      </c>
      <c r="F51" s="88">
        <v>434.81</v>
      </c>
      <c r="G51" s="89">
        <v>4</v>
      </c>
      <c r="H51" s="93">
        <f>TRUNC(IF($G$4=0,F51*$F$4,(F51*$F$4)+R51),2)</f>
        <v>0</v>
      </c>
      <c r="I51" s="78" t="s">
        <v>43</v>
      </c>
      <c r="J51" s="79" t="s">
        <v>43</v>
      </c>
      <c r="K51" s="78" t="s">
        <v>43</v>
      </c>
      <c r="L51" s="88">
        <v>750.12</v>
      </c>
      <c r="M51" s="89">
        <v>8</v>
      </c>
      <c r="N51" s="93">
        <f>TRUNC(IF($G$4=0,L51*$F$4,(L51*$F$4)+T51),2)</f>
        <v>0</v>
      </c>
      <c r="P51" s="147">
        <f t="shared" si="5"/>
        <v>0</v>
      </c>
      <c r="Q51" s="147">
        <f t="shared" si="5"/>
        <v>0</v>
      </c>
      <c r="R51" s="147">
        <f t="shared" si="5"/>
        <v>0</v>
      </c>
      <c r="S51" s="147">
        <f t="shared" si="5"/>
        <v>0</v>
      </c>
      <c r="T51" s="147">
        <f t="shared" si="5"/>
        <v>0</v>
      </c>
      <c r="U51" s="70"/>
      <c r="V51" s="62"/>
      <c r="W51" s="57"/>
      <c r="X51" s="57" t="s">
        <v>93</v>
      </c>
      <c r="Y51" s="57" t="s">
        <v>94</v>
      </c>
      <c r="Z51" s="57"/>
      <c r="AA51" s="57" t="s">
        <v>95</v>
      </c>
    </row>
    <row r="52" spans="1:27" x14ac:dyDescent="0.2">
      <c r="V52" s="62"/>
    </row>
    <row r="53" spans="1:27" ht="16" thickBot="1" x14ac:dyDescent="0.25">
      <c r="V53" s="62"/>
    </row>
    <row r="54" spans="1:27" ht="26" thickBot="1" x14ac:dyDescent="0.3">
      <c r="A54" s="132" t="s">
        <v>25</v>
      </c>
      <c r="B54" s="133" t="s">
        <v>26</v>
      </c>
      <c r="C54" s="46" t="s">
        <v>96</v>
      </c>
    </row>
    <row r="55" spans="1:27" ht="19.25" customHeight="1" x14ac:dyDescent="0.2">
      <c r="A55" s="50" t="s">
        <v>29</v>
      </c>
      <c r="B55" s="134" t="s">
        <v>30</v>
      </c>
      <c r="C55" s="52">
        <v>15</v>
      </c>
      <c r="D55" s="53"/>
      <c r="E55" s="54"/>
      <c r="F55" s="52">
        <v>30</v>
      </c>
      <c r="G55" s="53"/>
      <c r="H55" s="54"/>
      <c r="I55" s="52">
        <v>50</v>
      </c>
      <c r="J55" s="53"/>
      <c r="K55" s="54"/>
      <c r="L55" s="135" t="s">
        <v>97</v>
      </c>
      <c r="M55" s="136"/>
      <c r="N55" s="136"/>
      <c r="P55" s="55">
        <v>15</v>
      </c>
      <c r="Q55" s="55">
        <v>25</v>
      </c>
      <c r="R55" s="55">
        <v>30</v>
      </c>
      <c r="S55" s="55">
        <v>35</v>
      </c>
      <c r="T55" s="55">
        <v>50</v>
      </c>
      <c r="U55" s="56"/>
      <c r="V55" s="56"/>
      <c r="W55" s="57">
        <v>15</v>
      </c>
      <c r="X55" s="57">
        <v>25</v>
      </c>
      <c r="Y55" s="57">
        <v>30</v>
      </c>
      <c r="Z55" s="57">
        <v>35</v>
      </c>
      <c r="AA55" s="57">
        <v>50</v>
      </c>
    </row>
    <row r="56" spans="1:27" ht="18.75" customHeight="1" thickBot="1" x14ac:dyDescent="0.25">
      <c r="A56" s="50" t="s">
        <v>31</v>
      </c>
      <c r="B56" s="134" t="s">
        <v>32</v>
      </c>
      <c r="C56" s="137" t="s">
        <v>71</v>
      </c>
      <c r="D56" s="138" t="s">
        <v>34</v>
      </c>
      <c r="E56" s="139" t="s">
        <v>35</v>
      </c>
      <c r="F56" s="137" t="s">
        <v>71</v>
      </c>
      <c r="G56" s="138" t="s">
        <v>34</v>
      </c>
      <c r="H56" s="139" t="s">
        <v>35</v>
      </c>
      <c r="I56" s="137" t="s">
        <v>71</v>
      </c>
      <c r="J56" s="138" t="s">
        <v>34</v>
      </c>
      <c r="K56" s="139" t="s">
        <v>35</v>
      </c>
      <c r="L56" s="140"/>
      <c r="M56" s="56"/>
      <c r="N56" s="56"/>
      <c r="P56" s="61" t="s">
        <v>36</v>
      </c>
      <c r="Q56" s="61" t="s">
        <v>36</v>
      </c>
      <c r="R56" s="61" t="s">
        <v>36</v>
      </c>
      <c r="S56" s="61" t="s">
        <v>36</v>
      </c>
      <c r="T56" s="61" t="s">
        <v>36</v>
      </c>
      <c r="U56" s="62"/>
      <c r="V56" s="62"/>
    </row>
    <row r="57" spans="1:27" ht="18.75" customHeight="1" thickBot="1" x14ac:dyDescent="0.25">
      <c r="A57" s="141">
        <v>406</v>
      </c>
      <c r="B57" s="142" t="s">
        <v>37</v>
      </c>
      <c r="C57" s="143">
        <v>250.49</v>
      </c>
      <c r="D57" s="144">
        <v>12</v>
      </c>
      <c r="E57" s="145">
        <f>TRUNC(IF($G$4=0,C57*$F$4,(C57*$F$4)+P57),2)</f>
        <v>0</v>
      </c>
      <c r="F57" s="143">
        <v>386.56</v>
      </c>
      <c r="G57" s="144">
        <v>8</v>
      </c>
      <c r="H57" s="145">
        <f>TRUNC(IF($G$4=0,F57*$F$4,(F57*$F$4)+R57),2)</f>
        <v>0</v>
      </c>
      <c r="I57" s="143">
        <v>575.32000000000005</v>
      </c>
      <c r="J57" s="144">
        <v>6</v>
      </c>
      <c r="K57" s="145">
        <f>TRUNC(IF($G$4=0,I57*$F$4,(I57*$F$4)+I57),2)</f>
        <v>0</v>
      </c>
      <c r="L57" s="146"/>
      <c r="M57" s="129"/>
      <c r="P57" s="147">
        <f t="shared" ref="P57:T60" si="6">TRUNC(IF(ISERROR(VLOOKUP($G$4,JDuctWire,5,FALSE)*P$21),"0",(VLOOKUP($G$4,JDuctWire,5,FALSE)*P$21))+IF(ISERROR(VLOOKUP($H$4,JDuctWire,5,FALSE)*P$21),"0",(VLOOKUP($H$4,JDuctWire,5,FALSE)*P$21)),2)</f>
        <v>0</v>
      </c>
      <c r="Q57" s="147">
        <f t="shared" si="6"/>
        <v>0</v>
      </c>
      <c r="R57" s="147">
        <f t="shared" si="6"/>
        <v>0</v>
      </c>
      <c r="S57" s="147">
        <f t="shared" si="6"/>
        <v>0</v>
      </c>
      <c r="T57" s="147">
        <f t="shared" si="6"/>
        <v>0</v>
      </c>
      <c r="U57" s="70"/>
      <c r="V57" s="62"/>
      <c r="W57" s="57" t="s">
        <v>98</v>
      </c>
      <c r="X57" s="57"/>
      <c r="Y57" s="57" t="s">
        <v>99</v>
      </c>
      <c r="Z57" s="57"/>
      <c r="AA57" s="57" t="s">
        <v>100</v>
      </c>
    </row>
    <row r="58" spans="1:27" ht="18.75" customHeight="1" thickBot="1" x14ac:dyDescent="0.25">
      <c r="A58" s="141">
        <v>408</v>
      </c>
      <c r="B58" s="142" t="s">
        <v>47</v>
      </c>
      <c r="C58" s="143">
        <v>268.82</v>
      </c>
      <c r="D58" s="144">
        <v>8</v>
      </c>
      <c r="E58" s="145">
        <f>TRUNC(IF($G$4=0,C58*$F$4,(C58*$F$4)+P58),2)</f>
        <v>0</v>
      </c>
      <c r="F58" s="143">
        <v>413.26</v>
      </c>
      <c r="G58" s="144">
        <v>8</v>
      </c>
      <c r="H58" s="145">
        <f>TRUNC(IF($G$4=0,F58*$F$4,(F58*$F$4)+R58),2)</f>
        <v>0</v>
      </c>
      <c r="I58" s="143">
        <v>613.42999999999995</v>
      </c>
      <c r="J58" s="144">
        <v>6</v>
      </c>
      <c r="K58" s="145">
        <f t="shared" ref="K58:K60" si="7">TRUNC(IF($G$4=0,I58*$F$4,(I58*$F$4)+I58),2)</f>
        <v>0</v>
      </c>
      <c r="L58" s="146"/>
      <c r="M58" s="129"/>
      <c r="P58" s="147">
        <f t="shared" si="6"/>
        <v>0</v>
      </c>
      <c r="Q58" s="147">
        <f t="shared" si="6"/>
        <v>0</v>
      </c>
      <c r="R58" s="147">
        <f t="shared" si="6"/>
        <v>0</v>
      </c>
      <c r="S58" s="147">
        <f t="shared" si="6"/>
        <v>0</v>
      </c>
      <c r="T58" s="147">
        <f t="shared" si="6"/>
        <v>0</v>
      </c>
      <c r="U58" s="70"/>
      <c r="V58" s="62"/>
      <c r="W58" s="57" t="s">
        <v>101</v>
      </c>
      <c r="X58" s="57"/>
      <c r="Y58" s="57" t="s">
        <v>102</v>
      </c>
      <c r="Z58" s="57"/>
      <c r="AA58" s="57" t="s">
        <v>103</v>
      </c>
    </row>
    <row r="59" spans="1:27" ht="18.75" customHeight="1" thickBot="1" x14ac:dyDescent="0.25">
      <c r="A59" s="141">
        <v>410</v>
      </c>
      <c r="B59" s="142" t="s">
        <v>56</v>
      </c>
      <c r="C59" s="143">
        <v>291.26</v>
      </c>
      <c r="D59" s="144">
        <v>12</v>
      </c>
      <c r="E59" s="145">
        <f>TRUNC(IF($G$4=0,C59*$F$4,(C59*$F$4)+P59),2)</f>
        <v>0</v>
      </c>
      <c r="F59" s="143">
        <v>444.18</v>
      </c>
      <c r="G59" s="144">
        <v>8</v>
      </c>
      <c r="H59" s="145">
        <f>TRUNC(IF($G$4=0,F59*$F$4,(F59*$F$4)+R59),2)</f>
        <v>0</v>
      </c>
      <c r="I59" s="143">
        <v>656.22</v>
      </c>
      <c r="J59" s="144">
        <v>6</v>
      </c>
      <c r="K59" s="145">
        <f t="shared" si="7"/>
        <v>0</v>
      </c>
      <c r="L59" s="146"/>
      <c r="M59" s="129"/>
      <c r="P59" s="147">
        <f t="shared" si="6"/>
        <v>0</v>
      </c>
      <c r="Q59" s="147">
        <f t="shared" si="6"/>
        <v>0</v>
      </c>
      <c r="R59" s="147">
        <f t="shared" si="6"/>
        <v>0</v>
      </c>
      <c r="S59" s="147">
        <f t="shared" si="6"/>
        <v>0</v>
      </c>
      <c r="T59" s="147">
        <f t="shared" si="6"/>
        <v>0</v>
      </c>
      <c r="U59" s="70"/>
      <c r="V59" s="62"/>
      <c r="W59" s="57" t="s">
        <v>104</v>
      </c>
      <c r="X59" s="57"/>
      <c r="Y59" s="57" t="s">
        <v>105</v>
      </c>
      <c r="Z59" s="57"/>
      <c r="AA59" s="57" t="s">
        <v>106</v>
      </c>
    </row>
    <row r="60" spans="1:27" ht="18.75" customHeight="1" thickBot="1" x14ac:dyDescent="0.25">
      <c r="A60" s="141">
        <v>610</v>
      </c>
      <c r="B60" s="142" t="s">
        <v>61</v>
      </c>
      <c r="C60" s="143">
        <v>345.85</v>
      </c>
      <c r="D60" s="144">
        <v>8</v>
      </c>
      <c r="E60" s="145">
        <f>TRUNC(IF($G$4=0,C60*$F$4,(C60*$F$4)+P60),2)</f>
        <v>0</v>
      </c>
      <c r="F60" s="143">
        <v>507.4</v>
      </c>
      <c r="G60" s="144">
        <v>8</v>
      </c>
      <c r="H60" s="145">
        <f>TRUNC(IF($G$4=0,F60*$F$4,(F60*$F$4)+R60),2)</f>
        <v>0</v>
      </c>
      <c r="I60" s="143">
        <v>730.55</v>
      </c>
      <c r="J60" s="144">
        <v>5</v>
      </c>
      <c r="K60" s="145">
        <f t="shared" si="7"/>
        <v>0</v>
      </c>
      <c r="L60" s="146"/>
      <c r="M60" s="129"/>
      <c r="P60" s="147">
        <f t="shared" si="6"/>
        <v>0</v>
      </c>
      <c r="Q60" s="147">
        <f t="shared" si="6"/>
        <v>0</v>
      </c>
      <c r="R60" s="147">
        <f t="shared" si="6"/>
        <v>0</v>
      </c>
      <c r="S60" s="147">
        <f t="shared" si="6"/>
        <v>0</v>
      </c>
      <c r="T60" s="147">
        <f t="shared" si="6"/>
        <v>0</v>
      </c>
      <c r="U60" s="70"/>
      <c r="V60" s="62"/>
      <c r="W60" s="57" t="s">
        <v>107</v>
      </c>
      <c r="X60" s="57"/>
      <c r="Y60" s="57" t="s">
        <v>108</v>
      </c>
      <c r="Z60" s="57"/>
      <c r="AA60" s="57" t="s">
        <v>109</v>
      </c>
    </row>
    <row r="61" spans="1:27" x14ac:dyDescent="0.2">
      <c r="C61"/>
      <c r="F61"/>
      <c r="I61"/>
      <c r="L61"/>
    </row>
    <row r="62" spans="1:27" x14ac:dyDescent="0.2">
      <c r="C62"/>
      <c r="F62"/>
      <c r="I62"/>
      <c r="L62"/>
      <c r="W62"/>
      <c r="X62"/>
      <c r="Y62"/>
      <c r="Z62"/>
      <c r="AA62"/>
    </row>
    <row r="63" spans="1:27" x14ac:dyDescent="0.2">
      <c r="C63"/>
      <c r="F63"/>
      <c r="I63"/>
      <c r="L63"/>
      <c r="W63"/>
      <c r="X63"/>
      <c r="Y63"/>
      <c r="Z63"/>
      <c r="AA63"/>
    </row>
    <row r="64" spans="1:27" x14ac:dyDescent="0.2">
      <c r="C64"/>
      <c r="F64"/>
      <c r="I64"/>
      <c r="L64"/>
      <c r="W64"/>
      <c r="X64"/>
      <c r="Y64"/>
      <c r="Z64"/>
      <c r="AA64"/>
    </row>
    <row r="65" customFormat="1" x14ac:dyDescent="0.2"/>
    <row r="66" customFormat="1" x14ac:dyDescent="0.2"/>
    <row r="67" customFormat="1" x14ac:dyDescent="0.2"/>
    <row r="68" customFormat="1" x14ac:dyDescent="0.2"/>
    <row r="69" customFormat="1" x14ac:dyDescent="0.2"/>
    <row r="70" customFormat="1" x14ac:dyDescent="0.2"/>
    <row r="71" customFormat="1" x14ac:dyDescent="0.2"/>
    <row r="72" customFormat="1" x14ac:dyDescent="0.2"/>
    <row r="73" customFormat="1" x14ac:dyDescent="0.2"/>
    <row r="74" customFormat="1" x14ac:dyDescent="0.2"/>
    <row r="75" customFormat="1" x14ac:dyDescent="0.2"/>
    <row r="76" customFormat="1" x14ac:dyDescent="0.2"/>
    <row r="77" customFormat="1" x14ac:dyDescent="0.2"/>
    <row r="78" customFormat="1" x14ac:dyDescent="0.2"/>
    <row r="79" customFormat="1" x14ac:dyDescent="0.2"/>
    <row r="80" customFormat="1" x14ac:dyDescent="0.2"/>
    <row r="81" customFormat="1" x14ac:dyDescent="0.2"/>
    <row r="82" customFormat="1" x14ac:dyDescent="0.2"/>
    <row r="83" customFormat="1" x14ac:dyDescent="0.2"/>
    <row r="84" customFormat="1" x14ac:dyDescent="0.2"/>
    <row r="85" customFormat="1" x14ac:dyDescent="0.2"/>
    <row r="86" customFormat="1" x14ac:dyDescent="0.2"/>
    <row r="87" customFormat="1" x14ac:dyDescent="0.2"/>
    <row r="88" customFormat="1" x14ac:dyDescent="0.2"/>
    <row r="89" customFormat="1" x14ac:dyDescent="0.2"/>
    <row r="90" customFormat="1" x14ac:dyDescent="0.2"/>
    <row r="91" customFormat="1" x14ac:dyDescent="0.2"/>
    <row r="92" customFormat="1" x14ac:dyDescent="0.2"/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  <row r="220" customFormat="1" x14ac:dyDescent="0.2"/>
    <row r="221" customFormat="1" x14ac:dyDescent="0.2"/>
    <row r="222" customFormat="1" x14ac:dyDescent="0.2"/>
    <row r="223" customFormat="1" x14ac:dyDescent="0.2"/>
    <row r="224" customFormat="1" x14ac:dyDescent="0.2"/>
    <row r="225" customFormat="1" x14ac:dyDescent="0.2"/>
    <row r="226" customFormat="1" x14ac:dyDescent="0.2"/>
    <row r="227" customFormat="1" x14ac:dyDescent="0.2"/>
    <row r="228" customFormat="1" x14ac:dyDescent="0.2"/>
    <row r="229" customFormat="1" x14ac:dyDescent="0.2"/>
    <row r="230" customFormat="1" x14ac:dyDescent="0.2"/>
    <row r="231" customFormat="1" x14ac:dyDescent="0.2"/>
    <row r="232" customFormat="1" x14ac:dyDescent="0.2"/>
    <row r="233" customFormat="1" x14ac:dyDescent="0.2"/>
    <row r="234" customFormat="1" x14ac:dyDescent="0.2"/>
    <row r="235" customFormat="1" x14ac:dyDescent="0.2"/>
    <row r="236" customForma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x14ac:dyDescent="0.2"/>
    <row r="244" customFormat="1" x14ac:dyDescent="0.2"/>
    <row r="245" customFormat="1" x14ac:dyDescent="0.2"/>
    <row r="246" customFormat="1" x14ac:dyDescent="0.2"/>
    <row r="247" customFormat="1" x14ac:dyDescent="0.2"/>
    <row r="248" customFormat="1" x14ac:dyDescent="0.2"/>
    <row r="249" customFormat="1" x14ac:dyDescent="0.2"/>
    <row r="250" customFormat="1" x14ac:dyDescent="0.2"/>
    <row r="251" customFormat="1" x14ac:dyDescent="0.2"/>
    <row r="252" customFormat="1" x14ac:dyDescent="0.2"/>
    <row r="253" customFormat="1" x14ac:dyDescent="0.2"/>
    <row r="254" customFormat="1" x14ac:dyDescent="0.2"/>
    <row r="255" customFormat="1" x14ac:dyDescent="0.2"/>
    <row r="256" customFormat="1" x14ac:dyDescent="0.2"/>
    <row r="257" customFormat="1" x14ac:dyDescent="0.2"/>
    <row r="258" customFormat="1" x14ac:dyDescent="0.2"/>
    <row r="259" customFormat="1" x14ac:dyDescent="0.2"/>
    <row r="260" customFormat="1" x14ac:dyDescent="0.2"/>
    <row r="261" customFormat="1" x14ac:dyDescent="0.2"/>
    <row r="262" customFormat="1" x14ac:dyDescent="0.2"/>
    <row r="263" customFormat="1" x14ac:dyDescent="0.2"/>
    <row r="264" customFormat="1" x14ac:dyDescent="0.2"/>
    <row r="265" customFormat="1" x14ac:dyDescent="0.2"/>
    <row r="266" customFormat="1" x14ac:dyDescent="0.2"/>
    <row r="267" customFormat="1" x14ac:dyDescent="0.2"/>
    <row r="268" customFormat="1" x14ac:dyDescent="0.2"/>
    <row r="269" customFormat="1" x14ac:dyDescent="0.2"/>
    <row r="270" customFormat="1" x14ac:dyDescent="0.2"/>
    <row r="271" customFormat="1" x14ac:dyDescent="0.2"/>
    <row r="272" customFormat="1" x14ac:dyDescent="0.2"/>
    <row r="273" customFormat="1" x14ac:dyDescent="0.2"/>
    <row r="274" customFormat="1" x14ac:dyDescent="0.2"/>
    <row r="275" customFormat="1" x14ac:dyDescent="0.2"/>
    <row r="276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x14ac:dyDescent="0.2"/>
    <row r="299" customFormat="1" x14ac:dyDescent="0.2"/>
    <row r="300" customFormat="1" x14ac:dyDescent="0.2"/>
    <row r="301" customFormat="1" x14ac:dyDescent="0.2"/>
    <row r="302" customFormat="1" x14ac:dyDescent="0.2"/>
    <row r="303" customFormat="1" x14ac:dyDescent="0.2"/>
    <row r="304" customFormat="1" x14ac:dyDescent="0.2"/>
    <row r="305" customFormat="1" x14ac:dyDescent="0.2"/>
    <row r="306" customFormat="1" x14ac:dyDescent="0.2"/>
    <row r="307" customFormat="1" x14ac:dyDescent="0.2"/>
    <row r="308" customFormat="1" x14ac:dyDescent="0.2"/>
    <row r="309" customFormat="1" x14ac:dyDescent="0.2"/>
    <row r="310" customFormat="1" x14ac:dyDescent="0.2"/>
    <row r="311" customForma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x14ac:dyDescent="0.2"/>
    <row r="324" customFormat="1" x14ac:dyDescent="0.2"/>
    <row r="325" customFormat="1" x14ac:dyDescent="0.2"/>
    <row r="326" customFormat="1" x14ac:dyDescent="0.2"/>
    <row r="327" customFormat="1" x14ac:dyDescent="0.2"/>
    <row r="328" customFormat="1" x14ac:dyDescent="0.2"/>
    <row r="329" customFormat="1" x14ac:dyDescent="0.2"/>
    <row r="330" customFormat="1" x14ac:dyDescent="0.2"/>
    <row r="331" customFormat="1" x14ac:dyDescent="0.2"/>
    <row r="332" customFormat="1" x14ac:dyDescent="0.2"/>
    <row r="333" customFormat="1" x14ac:dyDescent="0.2"/>
    <row r="334" customFormat="1" x14ac:dyDescent="0.2"/>
    <row r="335" customFormat="1" x14ac:dyDescent="0.2"/>
    <row r="336" customFormat="1" x14ac:dyDescent="0.2"/>
    <row r="337" customFormat="1" x14ac:dyDescent="0.2"/>
    <row r="338" customFormat="1" x14ac:dyDescent="0.2"/>
    <row r="339" customFormat="1" x14ac:dyDescent="0.2"/>
    <row r="340" customFormat="1" x14ac:dyDescent="0.2"/>
    <row r="341" customFormat="1" x14ac:dyDescent="0.2"/>
    <row r="342" customFormat="1" x14ac:dyDescent="0.2"/>
    <row r="343" customFormat="1" x14ac:dyDescent="0.2"/>
    <row r="344" customFormat="1" x14ac:dyDescent="0.2"/>
    <row r="345" customFormat="1" x14ac:dyDescent="0.2"/>
    <row r="346" customFormat="1" x14ac:dyDescent="0.2"/>
    <row r="347" customFormat="1" x14ac:dyDescent="0.2"/>
    <row r="348" customFormat="1" x14ac:dyDescent="0.2"/>
    <row r="349" customFormat="1" x14ac:dyDescent="0.2"/>
    <row r="350" customFormat="1" x14ac:dyDescent="0.2"/>
    <row r="351" customFormat="1" x14ac:dyDescent="0.2"/>
    <row r="352" customFormat="1" x14ac:dyDescent="0.2"/>
    <row r="353" customFormat="1" x14ac:dyDescent="0.2"/>
    <row r="354" customFormat="1" x14ac:dyDescent="0.2"/>
    <row r="355" customFormat="1" x14ac:dyDescent="0.2"/>
    <row r="356" customFormat="1" x14ac:dyDescent="0.2"/>
    <row r="357" customFormat="1" x14ac:dyDescent="0.2"/>
    <row r="358" customFormat="1" x14ac:dyDescent="0.2"/>
    <row r="359" customFormat="1" x14ac:dyDescent="0.2"/>
    <row r="360" customFormat="1" x14ac:dyDescent="0.2"/>
    <row r="361" customFormat="1" x14ac:dyDescent="0.2"/>
    <row r="362" customFormat="1" x14ac:dyDescent="0.2"/>
    <row r="363" customFormat="1" x14ac:dyDescent="0.2"/>
    <row r="364" customFormat="1" x14ac:dyDescent="0.2"/>
    <row r="365" customFormat="1" x14ac:dyDescent="0.2"/>
    <row r="366" customFormat="1" x14ac:dyDescent="0.2"/>
    <row r="367" customFormat="1" x14ac:dyDescent="0.2"/>
    <row r="368" customFormat="1" x14ac:dyDescent="0.2"/>
    <row r="369" customFormat="1" x14ac:dyDescent="0.2"/>
    <row r="370" customFormat="1" x14ac:dyDescent="0.2"/>
    <row r="371" customFormat="1" x14ac:dyDescent="0.2"/>
    <row r="372" customFormat="1" x14ac:dyDescent="0.2"/>
    <row r="373" customFormat="1" x14ac:dyDescent="0.2"/>
    <row r="374" customFormat="1" x14ac:dyDescent="0.2"/>
    <row r="375" customFormat="1" x14ac:dyDescent="0.2"/>
    <row r="376" customFormat="1" x14ac:dyDescent="0.2"/>
    <row r="377" customFormat="1" x14ac:dyDescent="0.2"/>
    <row r="378" customFormat="1" x14ac:dyDescent="0.2"/>
    <row r="379" customFormat="1" x14ac:dyDescent="0.2"/>
    <row r="380" customFormat="1" x14ac:dyDescent="0.2"/>
    <row r="381" customFormat="1" x14ac:dyDescent="0.2"/>
    <row r="382" customFormat="1" x14ac:dyDescent="0.2"/>
    <row r="383" customFormat="1" x14ac:dyDescent="0.2"/>
    <row r="384" customFormat="1" x14ac:dyDescent="0.2"/>
    <row r="385" customFormat="1" x14ac:dyDescent="0.2"/>
    <row r="386" customFormat="1" x14ac:dyDescent="0.2"/>
    <row r="387" customFormat="1" x14ac:dyDescent="0.2"/>
    <row r="388" customFormat="1" x14ac:dyDescent="0.2"/>
    <row r="389" customFormat="1" x14ac:dyDescent="0.2"/>
    <row r="390" customFormat="1" x14ac:dyDescent="0.2"/>
    <row r="391" customFormat="1" x14ac:dyDescent="0.2"/>
    <row r="392" customFormat="1" x14ac:dyDescent="0.2"/>
    <row r="393" customFormat="1" x14ac:dyDescent="0.2"/>
    <row r="394" customFormat="1" x14ac:dyDescent="0.2"/>
    <row r="395" customFormat="1" x14ac:dyDescent="0.2"/>
    <row r="396" customFormat="1" x14ac:dyDescent="0.2"/>
    <row r="397" customFormat="1" x14ac:dyDescent="0.2"/>
    <row r="398" customFormat="1" x14ac:dyDescent="0.2"/>
    <row r="399" customFormat="1" x14ac:dyDescent="0.2"/>
    <row r="400" customFormat="1" x14ac:dyDescent="0.2"/>
    <row r="401" customFormat="1" x14ac:dyDescent="0.2"/>
    <row r="402" customFormat="1" x14ac:dyDescent="0.2"/>
    <row r="403" customFormat="1" x14ac:dyDescent="0.2"/>
    <row r="404" customFormat="1" x14ac:dyDescent="0.2"/>
    <row r="405" customFormat="1" x14ac:dyDescent="0.2"/>
    <row r="406" customFormat="1" x14ac:dyDescent="0.2"/>
    <row r="407" customFormat="1" x14ac:dyDescent="0.2"/>
    <row r="408" customFormat="1" x14ac:dyDescent="0.2"/>
    <row r="409" customFormat="1" x14ac:dyDescent="0.2"/>
    <row r="410" customFormat="1" x14ac:dyDescent="0.2"/>
    <row r="411" customFormat="1" x14ac:dyDescent="0.2"/>
    <row r="412" customFormat="1" x14ac:dyDescent="0.2"/>
    <row r="413" customFormat="1" x14ac:dyDescent="0.2"/>
    <row r="414" customFormat="1" x14ac:dyDescent="0.2"/>
    <row r="415" customFormat="1" x14ac:dyDescent="0.2"/>
    <row r="416" customFormat="1" x14ac:dyDescent="0.2"/>
    <row r="417" customFormat="1" x14ac:dyDescent="0.2"/>
    <row r="418" customFormat="1" x14ac:dyDescent="0.2"/>
    <row r="419" customFormat="1" x14ac:dyDescent="0.2"/>
    <row r="420" customFormat="1" x14ac:dyDescent="0.2"/>
    <row r="421" customFormat="1" x14ac:dyDescent="0.2"/>
    <row r="422" customFormat="1" x14ac:dyDescent="0.2"/>
    <row r="423" customFormat="1" x14ac:dyDescent="0.2"/>
    <row r="424" customFormat="1" x14ac:dyDescent="0.2"/>
    <row r="425" customFormat="1" x14ac:dyDescent="0.2"/>
    <row r="426" customFormat="1" x14ac:dyDescent="0.2"/>
    <row r="427" customFormat="1" x14ac:dyDescent="0.2"/>
    <row r="428" customFormat="1" x14ac:dyDescent="0.2"/>
    <row r="429" customFormat="1" x14ac:dyDescent="0.2"/>
    <row r="430" customFormat="1" x14ac:dyDescent="0.2"/>
    <row r="431" customFormat="1" x14ac:dyDescent="0.2"/>
    <row r="432" customFormat="1" x14ac:dyDescent="0.2"/>
    <row r="433" customFormat="1" x14ac:dyDescent="0.2"/>
    <row r="434" customFormat="1" x14ac:dyDescent="0.2"/>
    <row r="435" customFormat="1" x14ac:dyDescent="0.2"/>
    <row r="436" customFormat="1" x14ac:dyDescent="0.2"/>
    <row r="437" customFormat="1" x14ac:dyDescent="0.2"/>
    <row r="438" customFormat="1" x14ac:dyDescent="0.2"/>
    <row r="439" customFormat="1" x14ac:dyDescent="0.2"/>
    <row r="440" customFormat="1" x14ac:dyDescent="0.2"/>
    <row r="441" customFormat="1" x14ac:dyDescent="0.2"/>
    <row r="442" customFormat="1" x14ac:dyDescent="0.2"/>
    <row r="443" customFormat="1" x14ac:dyDescent="0.2"/>
    <row r="444" customFormat="1" x14ac:dyDescent="0.2"/>
    <row r="445" customFormat="1" x14ac:dyDescent="0.2"/>
    <row r="446" customFormat="1" x14ac:dyDescent="0.2"/>
    <row r="447" customFormat="1" x14ac:dyDescent="0.2"/>
    <row r="448" customFormat="1" x14ac:dyDescent="0.2"/>
    <row r="449" customFormat="1" x14ac:dyDescent="0.2"/>
    <row r="450" customFormat="1" x14ac:dyDescent="0.2"/>
    <row r="451" customFormat="1" x14ac:dyDescent="0.2"/>
    <row r="452" customFormat="1" x14ac:dyDescent="0.2"/>
    <row r="453" customFormat="1" x14ac:dyDescent="0.2"/>
    <row r="454" customFormat="1" x14ac:dyDescent="0.2"/>
    <row r="455" customFormat="1" x14ac:dyDescent="0.2"/>
    <row r="456" customFormat="1" x14ac:dyDescent="0.2"/>
    <row r="457" customFormat="1" x14ac:dyDescent="0.2"/>
    <row r="458" customFormat="1" x14ac:dyDescent="0.2"/>
    <row r="459" customFormat="1" x14ac:dyDescent="0.2"/>
    <row r="460" customFormat="1" x14ac:dyDescent="0.2"/>
    <row r="461" customFormat="1" x14ac:dyDescent="0.2"/>
    <row r="462" customFormat="1" x14ac:dyDescent="0.2"/>
    <row r="463" customFormat="1" x14ac:dyDescent="0.2"/>
    <row r="464" customFormat="1" x14ac:dyDescent="0.2"/>
    <row r="465" customFormat="1" x14ac:dyDescent="0.2"/>
    <row r="466" customFormat="1" x14ac:dyDescent="0.2"/>
    <row r="467" customFormat="1" x14ac:dyDescent="0.2"/>
    <row r="468" customFormat="1" x14ac:dyDescent="0.2"/>
    <row r="469" customFormat="1" x14ac:dyDescent="0.2"/>
    <row r="470" customFormat="1" x14ac:dyDescent="0.2"/>
    <row r="471" customFormat="1" x14ac:dyDescent="0.2"/>
    <row r="472" customFormat="1" x14ac:dyDescent="0.2"/>
    <row r="473" customFormat="1" x14ac:dyDescent="0.2"/>
    <row r="474" customFormat="1" x14ac:dyDescent="0.2"/>
    <row r="475" customFormat="1" x14ac:dyDescent="0.2"/>
    <row r="476" customFormat="1" x14ac:dyDescent="0.2"/>
    <row r="477" customFormat="1" x14ac:dyDescent="0.2"/>
    <row r="478" customFormat="1" x14ac:dyDescent="0.2"/>
    <row r="479" customFormat="1" x14ac:dyDescent="0.2"/>
    <row r="480" customFormat="1" x14ac:dyDescent="0.2"/>
    <row r="481" customFormat="1" x14ac:dyDescent="0.2"/>
    <row r="482" customFormat="1" x14ac:dyDescent="0.2"/>
    <row r="483" customFormat="1" x14ac:dyDescent="0.2"/>
    <row r="484" customFormat="1" x14ac:dyDescent="0.2"/>
    <row r="485" customFormat="1" x14ac:dyDescent="0.2"/>
    <row r="486" customFormat="1" x14ac:dyDescent="0.2"/>
    <row r="487" customFormat="1" x14ac:dyDescent="0.2"/>
    <row r="488" customFormat="1" x14ac:dyDescent="0.2"/>
    <row r="489" customFormat="1" x14ac:dyDescent="0.2"/>
    <row r="490" customFormat="1" x14ac:dyDescent="0.2"/>
    <row r="491" customFormat="1" x14ac:dyDescent="0.2"/>
    <row r="492" customFormat="1" x14ac:dyDescent="0.2"/>
    <row r="493" customFormat="1" x14ac:dyDescent="0.2"/>
    <row r="494" customFormat="1" x14ac:dyDescent="0.2"/>
    <row r="495" customFormat="1" x14ac:dyDescent="0.2"/>
    <row r="496" customFormat="1" x14ac:dyDescent="0.2"/>
    <row r="497" customFormat="1" x14ac:dyDescent="0.2"/>
    <row r="498" customFormat="1" x14ac:dyDescent="0.2"/>
    <row r="499" customFormat="1" x14ac:dyDescent="0.2"/>
    <row r="500" customFormat="1" x14ac:dyDescent="0.2"/>
    <row r="501" customFormat="1" x14ac:dyDescent="0.2"/>
    <row r="502" customFormat="1" x14ac:dyDescent="0.2"/>
    <row r="503" customFormat="1" x14ac:dyDescent="0.2"/>
    <row r="504" customFormat="1" x14ac:dyDescent="0.2"/>
    <row r="505" customFormat="1" x14ac:dyDescent="0.2"/>
    <row r="506" customFormat="1" x14ac:dyDescent="0.2"/>
    <row r="507" customFormat="1" x14ac:dyDescent="0.2"/>
    <row r="508" customFormat="1" x14ac:dyDescent="0.2"/>
    <row r="509" customFormat="1" x14ac:dyDescent="0.2"/>
    <row r="510" customFormat="1" x14ac:dyDescent="0.2"/>
    <row r="511" customFormat="1" x14ac:dyDescent="0.2"/>
    <row r="512" customFormat="1" x14ac:dyDescent="0.2"/>
    <row r="513" customFormat="1" x14ac:dyDescent="0.2"/>
    <row r="514" customFormat="1" x14ac:dyDescent="0.2"/>
    <row r="515" customFormat="1" x14ac:dyDescent="0.2"/>
    <row r="516" customFormat="1" x14ac:dyDescent="0.2"/>
    <row r="517" customFormat="1" x14ac:dyDescent="0.2"/>
    <row r="518" customFormat="1" x14ac:dyDescent="0.2"/>
    <row r="519" customFormat="1" x14ac:dyDescent="0.2"/>
    <row r="520" customFormat="1" x14ac:dyDescent="0.2"/>
    <row r="521" customFormat="1" x14ac:dyDescent="0.2"/>
    <row r="522" customFormat="1" x14ac:dyDescent="0.2"/>
    <row r="523" customFormat="1" x14ac:dyDescent="0.2"/>
    <row r="524" customFormat="1" x14ac:dyDescent="0.2"/>
    <row r="525" customFormat="1" x14ac:dyDescent="0.2"/>
    <row r="526" customFormat="1" x14ac:dyDescent="0.2"/>
    <row r="527" customFormat="1" x14ac:dyDescent="0.2"/>
    <row r="528" customFormat="1" x14ac:dyDescent="0.2"/>
    <row r="529" customFormat="1" x14ac:dyDescent="0.2"/>
    <row r="530" customFormat="1" x14ac:dyDescent="0.2"/>
    <row r="531" customFormat="1" x14ac:dyDescent="0.2"/>
    <row r="532" customFormat="1" x14ac:dyDescent="0.2"/>
    <row r="533" customFormat="1" x14ac:dyDescent="0.2"/>
    <row r="534" customFormat="1" x14ac:dyDescent="0.2"/>
    <row r="535" customFormat="1" x14ac:dyDescent="0.2"/>
    <row r="536" customFormat="1" x14ac:dyDescent="0.2"/>
    <row r="537" customFormat="1" x14ac:dyDescent="0.2"/>
    <row r="538" customFormat="1" x14ac:dyDescent="0.2"/>
    <row r="539" customFormat="1" x14ac:dyDescent="0.2"/>
    <row r="540" customFormat="1" x14ac:dyDescent="0.2"/>
    <row r="541" customFormat="1" x14ac:dyDescent="0.2"/>
    <row r="542" customFormat="1" x14ac:dyDescent="0.2"/>
    <row r="543" customFormat="1" x14ac:dyDescent="0.2"/>
    <row r="544" customFormat="1" x14ac:dyDescent="0.2"/>
    <row r="545" customFormat="1" x14ac:dyDescent="0.2"/>
    <row r="546" customFormat="1" x14ac:dyDescent="0.2"/>
    <row r="547" customFormat="1" x14ac:dyDescent="0.2"/>
    <row r="548" customFormat="1" x14ac:dyDescent="0.2"/>
    <row r="549" customFormat="1" x14ac:dyDescent="0.2"/>
    <row r="550" customFormat="1" x14ac:dyDescent="0.2"/>
    <row r="551" customFormat="1" x14ac:dyDescent="0.2"/>
    <row r="552" customFormat="1" x14ac:dyDescent="0.2"/>
    <row r="553" customFormat="1" x14ac:dyDescent="0.2"/>
    <row r="554" customFormat="1" x14ac:dyDescent="0.2"/>
    <row r="555" customFormat="1" x14ac:dyDescent="0.2"/>
    <row r="556" customFormat="1" x14ac:dyDescent="0.2"/>
    <row r="557" customFormat="1" x14ac:dyDescent="0.2"/>
    <row r="558" customFormat="1" x14ac:dyDescent="0.2"/>
    <row r="559" customFormat="1" x14ac:dyDescent="0.2"/>
    <row r="560" customFormat="1" x14ac:dyDescent="0.2"/>
    <row r="561" customFormat="1" x14ac:dyDescent="0.2"/>
    <row r="562" customFormat="1" x14ac:dyDescent="0.2"/>
    <row r="563" customFormat="1" x14ac:dyDescent="0.2"/>
    <row r="564" customFormat="1" x14ac:dyDescent="0.2"/>
    <row r="565" customFormat="1" x14ac:dyDescent="0.2"/>
    <row r="566" customFormat="1" x14ac:dyDescent="0.2"/>
    <row r="567" customFormat="1" x14ac:dyDescent="0.2"/>
    <row r="568" customFormat="1" x14ac:dyDescent="0.2"/>
    <row r="569" customFormat="1" x14ac:dyDescent="0.2"/>
    <row r="570" customFormat="1" x14ac:dyDescent="0.2"/>
    <row r="571" customFormat="1" x14ac:dyDescent="0.2"/>
    <row r="572" customFormat="1" x14ac:dyDescent="0.2"/>
    <row r="573" customFormat="1" x14ac:dyDescent="0.2"/>
    <row r="574" customFormat="1" x14ac:dyDescent="0.2"/>
    <row r="575" customFormat="1" x14ac:dyDescent="0.2"/>
    <row r="576" customFormat="1" x14ac:dyDescent="0.2"/>
    <row r="577" customFormat="1" x14ac:dyDescent="0.2"/>
    <row r="578" customFormat="1" x14ac:dyDescent="0.2"/>
    <row r="579" customFormat="1" x14ac:dyDescent="0.2"/>
    <row r="580" customFormat="1" x14ac:dyDescent="0.2"/>
    <row r="581" customFormat="1" x14ac:dyDescent="0.2"/>
    <row r="582" customFormat="1" x14ac:dyDescent="0.2"/>
    <row r="583" customFormat="1" x14ac:dyDescent="0.2"/>
    <row r="584" customFormat="1" x14ac:dyDescent="0.2"/>
    <row r="585" customFormat="1" x14ac:dyDescent="0.2"/>
    <row r="586" customFormat="1" x14ac:dyDescent="0.2"/>
    <row r="587" customFormat="1" x14ac:dyDescent="0.2"/>
    <row r="588" customFormat="1" x14ac:dyDescent="0.2"/>
    <row r="589" customFormat="1" x14ac:dyDescent="0.2"/>
    <row r="590" customFormat="1" x14ac:dyDescent="0.2"/>
    <row r="591" customFormat="1" x14ac:dyDescent="0.2"/>
    <row r="592" customFormat="1" x14ac:dyDescent="0.2"/>
    <row r="593" customFormat="1" x14ac:dyDescent="0.2"/>
    <row r="594" customFormat="1" x14ac:dyDescent="0.2"/>
    <row r="595" customFormat="1" x14ac:dyDescent="0.2"/>
    <row r="596" customFormat="1" x14ac:dyDescent="0.2"/>
    <row r="597" customFormat="1" x14ac:dyDescent="0.2"/>
    <row r="598" customFormat="1" x14ac:dyDescent="0.2"/>
    <row r="599" customFormat="1" x14ac:dyDescent="0.2"/>
    <row r="600" customFormat="1" x14ac:dyDescent="0.2"/>
    <row r="601" customFormat="1" x14ac:dyDescent="0.2"/>
    <row r="602" customFormat="1" x14ac:dyDescent="0.2"/>
    <row r="603" customFormat="1" x14ac:dyDescent="0.2"/>
    <row r="604" customFormat="1" x14ac:dyDescent="0.2"/>
    <row r="605" customFormat="1" x14ac:dyDescent="0.2"/>
    <row r="606" customFormat="1" x14ac:dyDescent="0.2"/>
    <row r="607" customFormat="1" x14ac:dyDescent="0.2"/>
    <row r="608" customFormat="1" x14ac:dyDescent="0.2"/>
    <row r="609" customFormat="1" x14ac:dyDescent="0.2"/>
    <row r="610" customFormat="1" x14ac:dyDescent="0.2"/>
    <row r="611" customFormat="1" x14ac:dyDescent="0.2"/>
    <row r="612" customFormat="1" x14ac:dyDescent="0.2"/>
    <row r="613" customFormat="1" x14ac:dyDescent="0.2"/>
    <row r="614" customFormat="1" x14ac:dyDescent="0.2"/>
    <row r="615" customFormat="1" x14ac:dyDescent="0.2"/>
    <row r="616" customFormat="1" x14ac:dyDescent="0.2"/>
    <row r="617" customFormat="1" x14ac:dyDescent="0.2"/>
    <row r="618" customFormat="1" x14ac:dyDescent="0.2"/>
    <row r="619" customFormat="1" x14ac:dyDescent="0.2"/>
    <row r="620" customFormat="1" x14ac:dyDescent="0.2"/>
    <row r="621" customFormat="1" x14ac:dyDescent="0.2"/>
    <row r="622" customFormat="1" x14ac:dyDescent="0.2"/>
    <row r="623" customFormat="1" x14ac:dyDescent="0.2"/>
    <row r="624" customFormat="1" x14ac:dyDescent="0.2"/>
    <row r="625" customFormat="1" x14ac:dyDescent="0.2"/>
    <row r="626" customFormat="1" x14ac:dyDescent="0.2"/>
    <row r="627" customFormat="1" x14ac:dyDescent="0.2"/>
    <row r="628" customFormat="1" x14ac:dyDescent="0.2"/>
    <row r="629" customFormat="1" x14ac:dyDescent="0.2"/>
    <row r="630" customFormat="1" x14ac:dyDescent="0.2"/>
    <row r="631" customFormat="1" x14ac:dyDescent="0.2"/>
    <row r="632" customFormat="1" x14ac:dyDescent="0.2"/>
    <row r="633" customFormat="1" x14ac:dyDescent="0.2"/>
    <row r="634" customFormat="1" x14ac:dyDescent="0.2"/>
    <row r="635" customFormat="1" x14ac:dyDescent="0.2"/>
    <row r="636" customFormat="1" x14ac:dyDescent="0.2"/>
    <row r="637" customFormat="1" x14ac:dyDescent="0.2"/>
    <row r="638" customFormat="1" x14ac:dyDescent="0.2"/>
    <row r="639" customFormat="1" x14ac:dyDescent="0.2"/>
    <row r="640" customFormat="1" x14ac:dyDescent="0.2"/>
    <row r="641" customFormat="1" x14ac:dyDescent="0.2"/>
    <row r="642" customFormat="1" x14ac:dyDescent="0.2"/>
    <row r="643" customFormat="1" x14ac:dyDescent="0.2"/>
    <row r="644" customFormat="1" x14ac:dyDescent="0.2"/>
    <row r="645" customFormat="1" x14ac:dyDescent="0.2"/>
    <row r="646" customFormat="1" x14ac:dyDescent="0.2"/>
    <row r="647" customFormat="1" x14ac:dyDescent="0.2"/>
    <row r="648" customFormat="1" x14ac:dyDescent="0.2"/>
    <row r="649" customFormat="1" x14ac:dyDescent="0.2"/>
    <row r="650" customFormat="1" x14ac:dyDescent="0.2"/>
    <row r="651" customFormat="1" x14ac:dyDescent="0.2"/>
    <row r="652" customFormat="1" x14ac:dyDescent="0.2"/>
    <row r="653" customFormat="1" x14ac:dyDescent="0.2"/>
    <row r="654" customFormat="1" x14ac:dyDescent="0.2"/>
    <row r="655" customFormat="1" x14ac:dyDescent="0.2"/>
    <row r="656" customFormat="1" x14ac:dyDescent="0.2"/>
    <row r="657" customFormat="1" x14ac:dyDescent="0.2"/>
    <row r="658" customFormat="1" x14ac:dyDescent="0.2"/>
    <row r="659" customFormat="1" x14ac:dyDescent="0.2"/>
    <row r="660" customFormat="1" x14ac:dyDescent="0.2"/>
    <row r="661" customFormat="1" x14ac:dyDescent="0.2"/>
    <row r="662" customFormat="1" x14ac:dyDescent="0.2"/>
    <row r="663" customFormat="1" x14ac:dyDescent="0.2"/>
    <row r="664" customFormat="1" x14ac:dyDescent="0.2"/>
    <row r="665" customFormat="1" x14ac:dyDescent="0.2"/>
    <row r="666" customFormat="1" x14ac:dyDescent="0.2"/>
    <row r="667" customFormat="1" x14ac:dyDescent="0.2"/>
    <row r="668" customFormat="1" x14ac:dyDescent="0.2"/>
    <row r="669" customFormat="1" x14ac:dyDescent="0.2"/>
    <row r="670" customFormat="1" x14ac:dyDescent="0.2"/>
    <row r="671" customFormat="1" x14ac:dyDescent="0.2"/>
    <row r="672" customFormat="1" x14ac:dyDescent="0.2"/>
    <row r="673" customFormat="1" x14ac:dyDescent="0.2"/>
    <row r="674" customFormat="1" x14ac:dyDescent="0.2"/>
    <row r="675" customFormat="1" x14ac:dyDescent="0.2"/>
    <row r="676" customFormat="1" x14ac:dyDescent="0.2"/>
    <row r="677" customFormat="1" x14ac:dyDescent="0.2"/>
    <row r="678" customFormat="1" x14ac:dyDescent="0.2"/>
    <row r="679" customFormat="1" x14ac:dyDescent="0.2"/>
    <row r="680" customFormat="1" x14ac:dyDescent="0.2"/>
    <row r="681" customFormat="1" x14ac:dyDescent="0.2"/>
    <row r="682" customFormat="1" x14ac:dyDescent="0.2"/>
    <row r="683" customFormat="1" x14ac:dyDescent="0.2"/>
    <row r="684" customFormat="1" x14ac:dyDescent="0.2"/>
    <row r="685" customFormat="1" x14ac:dyDescent="0.2"/>
    <row r="686" customFormat="1" x14ac:dyDescent="0.2"/>
    <row r="687" customFormat="1" x14ac:dyDescent="0.2"/>
    <row r="688" customFormat="1" x14ac:dyDescent="0.2"/>
    <row r="689" customFormat="1" x14ac:dyDescent="0.2"/>
    <row r="690" customFormat="1" x14ac:dyDescent="0.2"/>
    <row r="691" customFormat="1" x14ac:dyDescent="0.2"/>
    <row r="692" customFormat="1" x14ac:dyDescent="0.2"/>
    <row r="693" customFormat="1" x14ac:dyDescent="0.2"/>
    <row r="694" customFormat="1" x14ac:dyDescent="0.2"/>
    <row r="695" customFormat="1" x14ac:dyDescent="0.2"/>
    <row r="696" customFormat="1" x14ac:dyDescent="0.2"/>
    <row r="697" customFormat="1" x14ac:dyDescent="0.2"/>
    <row r="698" customFormat="1" x14ac:dyDescent="0.2"/>
    <row r="699" customFormat="1" x14ac:dyDescent="0.2"/>
    <row r="700" customFormat="1" x14ac:dyDescent="0.2"/>
    <row r="701" customFormat="1" x14ac:dyDescent="0.2"/>
    <row r="702" customFormat="1" x14ac:dyDescent="0.2"/>
    <row r="703" customFormat="1" x14ac:dyDescent="0.2"/>
    <row r="704" customFormat="1" x14ac:dyDescent="0.2"/>
    <row r="705" customFormat="1" x14ac:dyDescent="0.2"/>
    <row r="706" customFormat="1" x14ac:dyDescent="0.2"/>
    <row r="707" customFormat="1" x14ac:dyDescent="0.2"/>
    <row r="708" customFormat="1" x14ac:dyDescent="0.2"/>
    <row r="709" customFormat="1" x14ac:dyDescent="0.2"/>
    <row r="710" customFormat="1" x14ac:dyDescent="0.2"/>
    <row r="711" customFormat="1" x14ac:dyDescent="0.2"/>
    <row r="712" customFormat="1" x14ac:dyDescent="0.2"/>
    <row r="713" customFormat="1" x14ac:dyDescent="0.2"/>
    <row r="714" customFormat="1" x14ac:dyDescent="0.2"/>
    <row r="715" customFormat="1" x14ac:dyDescent="0.2"/>
    <row r="716" customFormat="1" x14ac:dyDescent="0.2"/>
    <row r="717" customFormat="1" x14ac:dyDescent="0.2"/>
    <row r="718" customFormat="1" x14ac:dyDescent="0.2"/>
    <row r="719" customFormat="1" x14ac:dyDescent="0.2"/>
    <row r="720" customFormat="1" x14ac:dyDescent="0.2"/>
    <row r="721" customFormat="1" x14ac:dyDescent="0.2"/>
    <row r="722" customFormat="1" x14ac:dyDescent="0.2"/>
    <row r="723" customFormat="1" x14ac:dyDescent="0.2"/>
    <row r="724" customFormat="1" x14ac:dyDescent="0.2"/>
    <row r="725" customFormat="1" x14ac:dyDescent="0.2"/>
    <row r="726" customFormat="1" x14ac:dyDescent="0.2"/>
    <row r="727" customFormat="1" x14ac:dyDescent="0.2"/>
    <row r="728" customFormat="1" x14ac:dyDescent="0.2"/>
    <row r="729" customFormat="1" x14ac:dyDescent="0.2"/>
    <row r="730" customFormat="1" x14ac:dyDescent="0.2"/>
    <row r="731" customFormat="1" x14ac:dyDescent="0.2"/>
    <row r="732" customFormat="1" x14ac:dyDescent="0.2"/>
    <row r="733" customFormat="1" x14ac:dyDescent="0.2"/>
    <row r="734" customFormat="1" x14ac:dyDescent="0.2"/>
    <row r="735" customFormat="1" x14ac:dyDescent="0.2"/>
    <row r="736" customFormat="1" x14ac:dyDescent="0.2"/>
    <row r="737" customFormat="1" x14ac:dyDescent="0.2"/>
    <row r="738" customFormat="1" x14ac:dyDescent="0.2"/>
    <row r="739" customFormat="1" x14ac:dyDescent="0.2"/>
    <row r="740" customFormat="1" x14ac:dyDescent="0.2"/>
    <row r="741" customFormat="1" x14ac:dyDescent="0.2"/>
    <row r="742" customFormat="1" x14ac:dyDescent="0.2"/>
    <row r="743" customFormat="1" x14ac:dyDescent="0.2"/>
    <row r="744" customFormat="1" x14ac:dyDescent="0.2"/>
    <row r="745" customFormat="1" x14ac:dyDescent="0.2"/>
    <row r="746" customFormat="1" x14ac:dyDescent="0.2"/>
    <row r="747" customFormat="1" x14ac:dyDescent="0.2"/>
    <row r="748" customFormat="1" x14ac:dyDescent="0.2"/>
    <row r="749" customFormat="1" x14ac:dyDescent="0.2"/>
    <row r="750" customFormat="1" x14ac:dyDescent="0.2"/>
    <row r="751" customFormat="1" x14ac:dyDescent="0.2"/>
    <row r="752" customFormat="1" x14ac:dyDescent="0.2"/>
    <row r="753" customFormat="1" x14ac:dyDescent="0.2"/>
    <row r="754" customFormat="1" x14ac:dyDescent="0.2"/>
    <row r="755" customFormat="1" x14ac:dyDescent="0.2"/>
    <row r="756" customFormat="1" x14ac:dyDescent="0.2"/>
    <row r="757" customFormat="1" x14ac:dyDescent="0.2"/>
    <row r="758" customFormat="1" x14ac:dyDescent="0.2"/>
    <row r="759" customFormat="1" x14ac:dyDescent="0.2"/>
    <row r="760" customFormat="1" x14ac:dyDescent="0.2"/>
    <row r="761" customFormat="1" x14ac:dyDescent="0.2"/>
    <row r="762" customFormat="1" x14ac:dyDescent="0.2"/>
    <row r="763" customFormat="1" x14ac:dyDescent="0.2"/>
    <row r="764" customFormat="1" x14ac:dyDescent="0.2"/>
    <row r="765" customFormat="1" x14ac:dyDescent="0.2"/>
    <row r="766" customFormat="1" x14ac:dyDescent="0.2"/>
    <row r="767" customFormat="1" x14ac:dyDescent="0.2"/>
    <row r="768" customFormat="1" x14ac:dyDescent="0.2"/>
    <row r="769" customFormat="1" x14ac:dyDescent="0.2"/>
    <row r="770" customFormat="1" x14ac:dyDescent="0.2"/>
    <row r="771" customFormat="1" x14ac:dyDescent="0.2"/>
    <row r="772" customFormat="1" x14ac:dyDescent="0.2"/>
    <row r="773" customFormat="1" x14ac:dyDescent="0.2"/>
    <row r="774" customFormat="1" x14ac:dyDescent="0.2"/>
    <row r="775" customFormat="1" x14ac:dyDescent="0.2"/>
    <row r="776" customFormat="1" x14ac:dyDescent="0.2"/>
    <row r="777" customFormat="1" x14ac:dyDescent="0.2"/>
    <row r="778" customFormat="1" x14ac:dyDescent="0.2"/>
    <row r="779" customFormat="1" x14ac:dyDescent="0.2"/>
    <row r="780" customFormat="1" x14ac:dyDescent="0.2"/>
    <row r="781" customFormat="1" x14ac:dyDescent="0.2"/>
    <row r="782" customFormat="1" x14ac:dyDescent="0.2"/>
    <row r="783" customFormat="1" x14ac:dyDescent="0.2"/>
    <row r="784" customFormat="1" x14ac:dyDescent="0.2"/>
    <row r="785" customFormat="1" x14ac:dyDescent="0.2"/>
    <row r="786" customFormat="1" x14ac:dyDescent="0.2"/>
    <row r="787" customFormat="1" x14ac:dyDescent="0.2"/>
    <row r="788" customFormat="1" x14ac:dyDescent="0.2"/>
    <row r="789" customFormat="1" x14ac:dyDescent="0.2"/>
    <row r="790" customFormat="1" x14ac:dyDescent="0.2"/>
    <row r="791" customFormat="1" x14ac:dyDescent="0.2"/>
    <row r="792" customFormat="1" x14ac:dyDescent="0.2"/>
    <row r="793" customFormat="1" x14ac:dyDescent="0.2"/>
    <row r="794" customFormat="1" x14ac:dyDescent="0.2"/>
    <row r="795" customFormat="1" x14ac:dyDescent="0.2"/>
    <row r="796" customFormat="1" x14ac:dyDescent="0.2"/>
    <row r="797" customFormat="1" x14ac:dyDescent="0.2"/>
    <row r="798" customFormat="1" x14ac:dyDescent="0.2"/>
    <row r="799" customFormat="1" x14ac:dyDescent="0.2"/>
    <row r="800" customFormat="1" x14ac:dyDescent="0.2"/>
    <row r="801" customFormat="1" x14ac:dyDescent="0.2"/>
    <row r="802" customFormat="1" x14ac:dyDescent="0.2"/>
    <row r="803" customFormat="1" x14ac:dyDescent="0.2"/>
    <row r="804" customFormat="1" x14ac:dyDescent="0.2"/>
    <row r="805" customFormat="1" x14ac:dyDescent="0.2"/>
    <row r="806" customFormat="1" x14ac:dyDescent="0.2"/>
    <row r="807" customFormat="1" x14ac:dyDescent="0.2"/>
    <row r="808" customFormat="1" x14ac:dyDescent="0.2"/>
    <row r="809" customFormat="1" x14ac:dyDescent="0.2"/>
    <row r="810" customFormat="1" x14ac:dyDescent="0.2"/>
    <row r="811" customFormat="1" x14ac:dyDescent="0.2"/>
    <row r="812" customFormat="1" x14ac:dyDescent="0.2"/>
    <row r="813" customFormat="1" x14ac:dyDescent="0.2"/>
    <row r="814" customFormat="1" x14ac:dyDescent="0.2"/>
    <row r="815" customFormat="1" x14ac:dyDescent="0.2"/>
    <row r="816" customFormat="1" x14ac:dyDescent="0.2"/>
    <row r="817" customFormat="1" x14ac:dyDescent="0.2"/>
    <row r="818" customFormat="1" x14ac:dyDescent="0.2"/>
    <row r="819" customFormat="1" x14ac:dyDescent="0.2"/>
    <row r="820" customFormat="1" x14ac:dyDescent="0.2"/>
    <row r="821" customFormat="1" x14ac:dyDescent="0.2"/>
    <row r="822" customFormat="1" x14ac:dyDescent="0.2"/>
    <row r="823" customFormat="1" x14ac:dyDescent="0.2"/>
    <row r="824" customFormat="1" x14ac:dyDescent="0.2"/>
    <row r="825" customFormat="1" x14ac:dyDescent="0.2"/>
    <row r="826" customFormat="1" x14ac:dyDescent="0.2"/>
    <row r="827" customFormat="1" x14ac:dyDescent="0.2"/>
    <row r="828" customFormat="1" x14ac:dyDescent="0.2"/>
    <row r="829" customFormat="1" x14ac:dyDescent="0.2"/>
    <row r="830" customFormat="1" x14ac:dyDescent="0.2"/>
    <row r="831" customFormat="1" x14ac:dyDescent="0.2"/>
    <row r="832" customFormat="1" x14ac:dyDescent="0.2"/>
    <row r="833" customFormat="1" x14ac:dyDescent="0.2"/>
    <row r="834" customFormat="1" x14ac:dyDescent="0.2"/>
    <row r="835" customFormat="1" x14ac:dyDescent="0.2"/>
    <row r="836" customFormat="1" x14ac:dyDescent="0.2"/>
    <row r="837" customFormat="1" x14ac:dyDescent="0.2"/>
    <row r="838" customFormat="1" x14ac:dyDescent="0.2"/>
    <row r="839" customFormat="1" x14ac:dyDescent="0.2"/>
    <row r="840" customFormat="1" x14ac:dyDescent="0.2"/>
    <row r="841" customFormat="1" x14ac:dyDescent="0.2"/>
    <row r="842" customFormat="1" x14ac:dyDescent="0.2"/>
    <row r="843" customFormat="1" x14ac:dyDescent="0.2"/>
    <row r="844" customFormat="1" x14ac:dyDescent="0.2"/>
    <row r="845" customFormat="1" x14ac:dyDescent="0.2"/>
    <row r="846" customFormat="1" x14ac:dyDescent="0.2"/>
    <row r="847" customFormat="1" x14ac:dyDescent="0.2"/>
    <row r="848" customFormat="1" x14ac:dyDescent="0.2"/>
    <row r="849" customFormat="1" x14ac:dyDescent="0.2"/>
    <row r="850" customFormat="1" x14ac:dyDescent="0.2"/>
    <row r="851" customFormat="1" x14ac:dyDescent="0.2"/>
    <row r="852" customFormat="1" x14ac:dyDescent="0.2"/>
    <row r="853" customFormat="1" x14ac:dyDescent="0.2"/>
    <row r="854" customFormat="1" x14ac:dyDescent="0.2"/>
    <row r="855" customFormat="1" x14ac:dyDescent="0.2"/>
    <row r="856" customFormat="1" x14ac:dyDescent="0.2"/>
    <row r="857" customFormat="1" x14ac:dyDescent="0.2"/>
    <row r="858" customFormat="1" x14ac:dyDescent="0.2"/>
    <row r="859" customFormat="1" x14ac:dyDescent="0.2"/>
    <row r="860" customFormat="1" x14ac:dyDescent="0.2"/>
    <row r="861" customFormat="1" x14ac:dyDescent="0.2"/>
    <row r="862" customFormat="1" x14ac:dyDescent="0.2"/>
    <row r="863" customFormat="1" x14ac:dyDescent="0.2"/>
    <row r="864" customFormat="1" x14ac:dyDescent="0.2"/>
    <row r="865" customFormat="1" x14ac:dyDescent="0.2"/>
    <row r="866" customFormat="1" x14ac:dyDescent="0.2"/>
    <row r="867" customFormat="1" x14ac:dyDescent="0.2"/>
    <row r="868" customFormat="1" x14ac:dyDescent="0.2"/>
    <row r="869" customFormat="1" x14ac:dyDescent="0.2"/>
    <row r="870" customFormat="1" x14ac:dyDescent="0.2"/>
    <row r="871" customFormat="1" x14ac:dyDescent="0.2"/>
    <row r="872" customFormat="1" x14ac:dyDescent="0.2"/>
    <row r="873" customFormat="1" x14ac:dyDescent="0.2"/>
    <row r="874" customFormat="1" x14ac:dyDescent="0.2"/>
    <row r="875" customFormat="1" x14ac:dyDescent="0.2"/>
    <row r="876" customFormat="1" x14ac:dyDescent="0.2"/>
    <row r="877" customFormat="1" x14ac:dyDescent="0.2"/>
    <row r="878" customFormat="1" x14ac:dyDescent="0.2"/>
    <row r="879" customFormat="1" x14ac:dyDescent="0.2"/>
    <row r="880" customFormat="1" x14ac:dyDescent="0.2"/>
    <row r="881" customFormat="1" x14ac:dyDescent="0.2"/>
    <row r="882" customFormat="1" x14ac:dyDescent="0.2"/>
    <row r="883" customFormat="1" x14ac:dyDescent="0.2"/>
    <row r="884" customFormat="1" x14ac:dyDescent="0.2"/>
    <row r="885" customFormat="1" x14ac:dyDescent="0.2"/>
    <row r="886" customFormat="1" x14ac:dyDescent="0.2"/>
    <row r="887" customFormat="1" x14ac:dyDescent="0.2"/>
    <row r="888" customFormat="1" x14ac:dyDescent="0.2"/>
    <row r="889" customFormat="1" x14ac:dyDescent="0.2"/>
    <row r="890" customFormat="1" x14ac:dyDescent="0.2"/>
    <row r="891" customFormat="1" x14ac:dyDescent="0.2"/>
    <row r="892" customFormat="1" x14ac:dyDescent="0.2"/>
    <row r="893" customFormat="1" x14ac:dyDescent="0.2"/>
    <row r="894" customFormat="1" x14ac:dyDescent="0.2"/>
    <row r="895" customFormat="1" x14ac:dyDescent="0.2"/>
    <row r="896" customFormat="1" x14ac:dyDescent="0.2"/>
    <row r="897" customFormat="1" x14ac:dyDescent="0.2"/>
    <row r="898" customFormat="1" x14ac:dyDescent="0.2"/>
    <row r="899" customFormat="1" x14ac:dyDescent="0.2"/>
    <row r="900" customFormat="1" x14ac:dyDescent="0.2"/>
    <row r="901" customFormat="1" x14ac:dyDescent="0.2"/>
    <row r="902" customFormat="1" x14ac:dyDescent="0.2"/>
    <row r="903" customFormat="1" x14ac:dyDescent="0.2"/>
    <row r="904" customFormat="1" x14ac:dyDescent="0.2"/>
    <row r="905" customFormat="1" x14ac:dyDescent="0.2"/>
    <row r="906" customFormat="1" x14ac:dyDescent="0.2"/>
    <row r="907" customFormat="1" x14ac:dyDescent="0.2"/>
    <row r="908" customFormat="1" x14ac:dyDescent="0.2"/>
    <row r="909" customFormat="1" x14ac:dyDescent="0.2"/>
    <row r="910" customFormat="1" x14ac:dyDescent="0.2"/>
    <row r="911" customFormat="1" x14ac:dyDescent="0.2"/>
    <row r="912" customFormat="1" x14ac:dyDescent="0.2"/>
    <row r="913" customFormat="1" x14ac:dyDescent="0.2"/>
    <row r="914" customFormat="1" x14ac:dyDescent="0.2"/>
    <row r="915" customFormat="1" x14ac:dyDescent="0.2"/>
    <row r="916" customFormat="1" x14ac:dyDescent="0.2"/>
    <row r="917" customFormat="1" x14ac:dyDescent="0.2"/>
    <row r="918" customFormat="1" x14ac:dyDescent="0.2"/>
    <row r="919" customFormat="1" x14ac:dyDescent="0.2"/>
    <row r="920" customFormat="1" x14ac:dyDescent="0.2"/>
    <row r="921" customFormat="1" x14ac:dyDescent="0.2"/>
    <row r="922" customFormat="1" x14ac:dyDescent="0.2"/>
    <row r="923" customFormat="1" x14ac:dyDescent="0.2"/>
    <row r="924" customFormat="1" x14ac:dyDescent="0.2"/>
    <row r="925" customFormat="1" x14ac:dyDescent="0.2"/>
    <row r="926" customFormat="1" x14ac:dyDescent="0.2"/>
    <row r="927" customFormat="1" x14ac:dyDescent="0.2"/>
    <row r="928" customFormat="1" x14ac:dyDescent="0.2"/>
    <row r="929" customFormat="1" x14ac:dyDescent="0.2"/>
    <row r="930" customFormat="1" x14ac:dyDescent="0.2"/>
    <row r="931" customFormat="1" x14ac:dyDescent="0.2"/>
    <row r="932" customFormat="1" x14ac:dyDescent="0.2"/>
    <row r="933" customFormat="1" x14ac:dyDescent="0.2"/>
    <row r="934" customFormat="1" x14ac:dyDescent="0.2"/>
    <row r="935" customFormat="1" x14ac:dyDescent="0.2"/>
    <row r="936" customFormat="1" x14ac:dyDescent="0.2"/>
    <row r="937" customFormat="1" x14ac:dyDescent="0.2"/>
    <row r="938" customFormat="1" x14ac:dyDescent="0.2"/>
    <row r="939" customFormat="1" x14ac:dyDescent="0.2"/>
    <row r="940" customFormat="1" x14ac:dyDescent="0.2"/>
    <row r="941" customFormat="1" x14ac:dyDescent="0.2"/>
    <row r="942" customFormat="1" x14ac:dyDescent="0.2"/>
    <row r="943" customFormat="1" x14ac:dyDescent="0.2"/>
    <row r="944" customFormat="1" x14ac:dyDescent="0.2"/>
    <row r="945" customFormat="1" x14ac:dyDescent="0.2"/>
    <row r="946" customFormat="1" x14ac:dyDescent="0.2"/>
    <row r="947" customFormat="1" x14ac:dyDescent="0.2"/>
    <row r="948" customFormat="1" x14ac:dyDescent="0.2"/>
    <row r="949" customFormat="1" x14ac:dyDescent="0.2"/>
    <row r="950" customFormat="1" x14ac:dyDescent="0.2"/>
    <row r="951" customFormat="1" x14ac:dyDescent="0.2"/>
    <row r="952" customFormat="1" x14ac:dyDescent="0.2"/>
    <row r="953" customFormat="1" x14ac:dyDescent="0.2"/>
    <row r="954" customFormat="1" x14ac:dyDescent="0.2"/>
    <row r="955" customFormat="1" x14ac:dyDescent="0.2"/>
    <row r="956" customFormat="1" x14ac:dyDescent="0.2"/>
    <row r="957" customFormat="1" x14ac:dyDescent="0.2"/>
    <row r="958" customFormat="1" x14ac:dyDescent="0.2"/>
    <row r="959" customFormat="1" x14ac:dyDescent="0.2"/>
    <row r="960" customFormat="1" x14ac:dyDescent="0.2"/>
    <row r="961" customFormat="1" x14ac:dyDescent="0.2"/>
    <row r="962" customFormat="1" x14ac:dyDescent="0.2"/>
    <row r="963" customFormat="1" x14ac:dyDescent="0.2"/>
    <row r="964" customFormat="1" x14ac:dyDescent="0.2"/>
    <row r="965" customFormat="1" x14ac:dyDescent="0.2"/>
    <row r="966" customFormat="1" x14ac:dyDescent="0.2"/>
    <row r="967" customFormat="1" x14ac:dyDescent="0.2"/>
    <row r="968" customFormat="1" x14ac:dyDescent="0.2"/>
    <row r="969" customFormat="1" x14ac:dyDescent="0.2"/>
    <row r="970" customFormat="1" x14ac:dyDescent="0.2"/>
    <row r="971" customFormat="1" x14ac:dyDescent="0.2"/>
    <row r="972" customFormat="1" x14ac:dyDescent="0.2"/>
    <row r="973" customFormat="1" x14ac:dyDescent="0.2"/>
    <row r="974" customFormat="1" x14ac:dyDescent="0.2"/>
    <row r="975" customFormat="1" x14ac:dyDescent="0.2"/>
    <row r="976" customFormat="1" x14ac:dyDescent="0.2"/>
    <row r="977" customFormat="1" x14ac:dyDescent="0.2"/>
    <row r="978" customFormat="1" x14ac:dyDescent="0.2"/>
    <row r="979" customFormat="1" x14ac:dyDescent="0.2"/>
    <row r="980" customFormat="1" x14ac:dyDescent="0.2"/>
    <row r="981" customFormat="1" x14ac:dyDescent="0.2"/>
    <row r="982" customFormat="1" x14ac:dyDescent="0.2"/>
    <row r="983" customFormat="1" x14ac:dyDescent="0.2"/>
    <row r="984" customFormat="1" x14ac:dyDescent="0.2"/>
    <row r="985" customFormat="1" x14ac:dyDescent="0.2"/>
    <row r="986" customFormat="1" x14ac:dyDescent="0.2"/>
    <row r="987" customFormat="1" x14ac:dyDescent="0.2"/>
    <row r="988" customFormat="1" x14ac:dyDescent="0.2"/>
    <row r="989" customFormat="1" x14ac:dyDescent="0.2"/>
    <row r="990" customFormat="1" x14ac:dyDescent="0.2"/>
    <row r="991" customFormat="1" x14ac:dyDescent="0.2"/>
    <row r="992" customFormat="1" x14ac:dyDescent="0.2"/>
    <row r="993" customFormat="1" x14ac:dyDescent="0.2"/>
    <row r="994" customFormat="1" x14ac:dyDescent="0.2"/>
    <row r="995" customFormat="1" x14ac:dyDescent="0.2"/>
    <row r="996" customFormat="1" x14ac:dyDescent="0.2"/>
    <row r="997" customFormat="1" x14ac:dyDescent="0.2"/>
    <row r="998" customFormat="1" x14ac:dyDescent="0.2"/>
    <row r="999" customFormat="1" x14ac:dyDescent="0.2"/>
    <row r="1000" customFormat="1" x14ac:dyDescent="0.2"/>
    <row r="1001" customFormat="1" x14ac:dyDescent="0.2"/>
    <row r="1002" customFormat="1" x14ac:dyDescent="0.2"/>
    <row r="1003" customFormat="1" x14ac:dyDescent="0.2"/>
    <row r="1004" customFormat="1" x14ac:dyDescent="0.2"/>
    <row r="1005" customFormat="1" x14ac:dyDescent="0.2"/>
    <row r="1006" customFormat="1" x14ac:dyDescent="0.2"/>
    <row r="1007" customFormat="1" x14ac:dyDescent="0.2"/>
    <row r="1008" customFormat="1" x14ac:dyDescent="0.2"/>
    <row r="1009" customFormat="1" x14ac:dyDescent="0.2"/>
    <row r="1010" customFormat="1" x14ac:dyDescent="0.2"/>
    <row r="1011" customFormat="1" x14ac:dyDescent="0.2"/>
    <row r="1012" customFormat="1" x14ac:dyDescent="0.2"/>
    <row r="1013" customFormat="1" x14ac:dyDescent="0.2"/>
    <row r="1014" customFormat="1" x14ac:dyDescent="0.2"/>
    <row r="1015" customFormat="1" x14ac:dyDescent="0.2"/>
    <row r="1016" customFormat="1" x14ac:dyDescent="0.2"/>
    <row r="1017" customFormat="1" x14ac:dyDescent="0.2"/>
    <row r="1018" customFormat="1" x14ac:dyDescent="0.2"/>
    <row r="1019" customFormat="1" x14ac:dyDescent="0.2"/>
    <row r="1020" customFormat="1" x14ac:dyDescent="0.2"/>
    <row r="1021" customFormat="1" x14ac:dyDescent="0.2"/>
    <row r="1022" customFormat="1" x14ac:dyDescent="0.2"/>
    <row r="1023" customFormat="1" x14ac:dyDescent="0.2"/>
    <row r="1024" customFormat="1" x14ac:dyDescent="0.2"/>
    <row r="1025" customFormat="1" x14ac:dyDescent="0.2"/>
    <row r="1026" customFormat="1" x14ac:dyDescent="0.2"/>
    <row r="1027" customFormat="1" x14ac:dyDescent="0.2"/>
    <row r="1028" customFormat="1" x14ac:dyDescent="0.2"/>
    <row r="1029" customFormat="1" x14ac:dyDescent="0.2"/>
    <row r="1030" customFormat="1" x14ac:dyDescent="0.2"/>
    <row r="1031" customFormat="1" x14ac:dyDescent="0.2"/>
    <row r="1032" customFormat="1" x14ac:dyDescent="0.2"/>
    <row r="1033" customFormat="1" x14ac:dyDescent="0.2"/>
    <row r="1034" customFormat="1" x14ac:dyDescent="0.2"/>
    <row r="1035" customFormat="1" x14ac:dyDescent="0.2"/>
    <row r="1036" customFormat="1" x14ac:dyDescent="0.2"/>
    <row r="1037" customFormat="1" x14ac:dyDescent="0.2"/>
    <row r="1038" customFormat="1" x14ac:dyDescent="0.2"/>
    <row r="1039" customFormat="1" x14ac:dyDescent="0.2"/>
    <row r="1040" customFormat="1" x14ac:dyDescent="0.2"/>
    <row r="1041" customFormat="1" x14ac:dyDescent="0.2"/>
    <row r="1042" customFormat="1" x14ac:dyDescent="0.2"/>
    <row r="1043" customFormat="1" x14ac:dyDescent="0.2"/>
    <row r="1044" customFormat="1" x14ac:dyDescent="0.2"/>
    <row r="1045" customFormat="1" x14ac:dyDescent="0.2"/>
    <row r="1046" customFormat="1" x14ac:dyDescent="0.2"/>
    <row r="1047" customFormat="1" x14ac:dyDescent="0.2"/>
    <row r="1048" customFormat="1" x14ac:dyDescent="0.2"/>
    <row r="1049" customFormat="1" x14ac:dyDescent="0.2"/>
    <row r="1050" customFormat="1" x14ac:dyDescent="0.2"/>
    <row r="1051" customFormat="1" x14ac:dyDescent="0.2"/>
    <row r="1052" customFormat="1" x14ac:dyDescent="0.2"/>
    <row r="1053" customFormat="1" x14ac:dyDescent="0.2"/>
    <row r="1054" customFormat="1" x14ac:dyDescent="0.2"/>
    <row r="1055" customFormat="1" x14ac:dyDescent="0.2"/>
    <row r="1056" customFormat="1" x14ac:dyDescent="0.2"/>
    <row r="1057" customFormat="1" x14ac:dyDescent="0.2"/>
    <row r="1058" customFormat="1" x14ac:dyDescent="0.2"/>
    <row r="1059" customFormat="1" x14ac:dyDescent="0.2"/>
    <row r="1060" customFormat="1" x14ac:dyDescent="0.2"/>
    <row r="1061" customFormat="1" x14ac:dyDescent="0.2"/>
    <row r="1062" customFormat="1" x14ac:dyDescent="0.2"/>
    <row r="1063" customFormat="1" x14ac:dyDescent="0.2"/>
    <row r="1064" customFormat="1" x14ac:dyDescent="0.2"/>
    <row r="1065" customFormat="1" x14ac:dyDescent="0.2"/>
    <row r="1066" customFormat="1" x14ac:dyDescent="0.2"/>
    <row r="1067" customFormat="1" x14ac:dyDescent="0.2"/>
    <row r="1068" customFormat="1" x14ac:dyDescent="0.2"/>
    <row r="1069" customFormat="1" x14ac:dyDescent="0.2"/>
    <row r="1070" customFormat="1" x14ac:dyDescent="0.2"/>
    <row r="1071" customFormat="1" x14ac:dyDescent="0.2"/>
    <row r="1072" customFormat="1" x14ac:dyDescent="0.2"/>
    <row r="1073" customFormat="1" x14ac:dyDescent="0.2"/>
    <row r="1074" customFormat="1" x14ac:dyDescent="0.2"/>
    <row r="1075" customFormat="1" x14ac:dyDescent="0.2"/>
    <row r="1076" customFormat="1" x14ac:dyDescent="0.2"/>
    <row r="1077" customFormat="1" x14ac:dyDescent="0.2"/>
    <row r="1078" customFormat="1" x14ac:dyDescent="0.2"/>
    <row r="1079" customFormat="1" x14ac:dyDescent="0.2"/>
    <row r="1080" customFormat="1" x14ac:dyDescent="0.2"/>
    <row r="1081" customFormat="1" x14ac:dyDescent="0.2"/>
    <row r="1082" customFormat="1" x14ac:dyDescent="0.2"/>
    <row r="1083" customFormat="1" x14ac:dyDescent="0.2"/>
    <row r="1084" customFormat="1" x14ac:dyDescent="0.2"/>
    <row r="1085" customFormat="1" x14ac:dyDescent="0.2"/>
    <row r="1086" customFormat="1" x14ac:dyDescent="0.2"/>
    <row r="1087" customFormat="1" x14ac:dyDescent="0.2"/>
    <row r="1088" customFormat="1" x14ac:dyDescent="0.2"/>
    <row r="1089" customFormat="1" x14ac:dyDescent="0.2"/>
    <row r="1090" customFormat="1" x14ac:dyDescent="0.2"/>
    <row r="1091" customFormat="1" x14ac:dyDescent="0.2"/>
    <row r="1092" customFormat="1" x14ac:dyDescent="0.2"/>
    <row r="1093" customFormat="1" x14ac:dyDescent="0.2"/>
    <row r="1094" customFormat="1" x14ac:dyDescent="0.2"/>
    <row r="1095" customFormat="1" x14ac:dyDescent="0.2"/>
    <row r="1096" customFormat="1" x14ac:dyDescent="0.2"/>
    <row r="1097" customFormat="1" x14ac:dyDescent="0.2"/>
    <row r="1098" customFormat="1" x14ac:dyDescent="0.2"/>
    <row r="1099" customFormat="1" x14ac:dyDescent="0.2"/>
    <row r="1100" customFormat="1" x14ac:dyDescent="0.2"/>
    <row r="1101" customFormat="1" x14ac:dyDescent="0.2"/>
    <row r="1102" customFormat="1" x14ac:dyDescent="0.2"/>
    <row r="1103" customFormat="1" x14ac:dyDescent="0.2"/>
    <row r="1104" customFormat="1" x14ac:dyDescent="0.2"/>
    <row r="1105" customFormat="1" x14ac:dyDescent="0.2"/>
    <row r="1106" customFormat="1" x14ac:dyDescent="0.2"/>
    <row r="1107" customFormat="1" x14ac:dyDescent="0.2"/>
    <row r="1108" customFormat="1" x14ac:dyDescent="0.2"/>
    <row r="1109" customFormat="1" x14ac:dyDescent="0.2"/>
    <row r="1110" customFormat="1" x14ac:dyDescent="0.2"/>
    <row r="1111" customFormat="1" x14ac:dyDescent="0.2"/>
    <row r="1112" customFormat="1" x14ac:dyDescent="0.2"/>
    <row r="1113" customFormat="1" x14ac:dyDescent="0.2"/>
    <row r="1114" customFormat="1" x14ac:dyDescent="0.2"/>
    <row r="1115" customFormat="1" x14ac:dyDescent="0.2"/>
    <row r="1116" customFormat="1" x14ac:dyDescent="0.2"/>
    <row r="1117" customFormat="1" x14ac:dyDescent="0.2"/>
    <row r="1118" customFormat="1" x14ac:dyDescent="0.2"/>
    <row r="1119" customFormat="1" x14ac:dyDescent="0.2"/>
    <row r="1120" customFormat="1" x14ac:dyDescent="0.2"/>
    <row r="1121" customFormat="1" x14ac:dyDescent="0.2"/>
    <row r="1122" customFormat="1" x14ac:dyDescent="0.2"/>
    <row r="1123" customFormat="1" x14ac:dyDescent="0.2"/>
    <row r="1124" customFormat="1" x14ac:dyDescent="0.2"/>
    <row r="1125" customFormat="1" x14ac:dyDescent="0.2"/>
    <row r="1126" customFormat="1" x14ac:dyDescent="0.2"/>
    <row r="1127" customFormat="1" x14ac:dyDescent="0.2"/>
    <row r="1128" customFormat="1" x14ac:dyDescent="0.2"/>
    <row r="1129" customFormat="1" x14ac:dyDescent="0.2"/>
    <row r="1130" customFormat="1" x14ac:dyDescent="0.2"/>
    <row r="1131" customFormat="1" x14ac:dyDescent="0.2"/>
    <row r="1132" customFormat="1" x14ac:dyDescent="0.2"/>
    <row r="1133" customFormat="1" x14ac:dyDescent="0.2"/>
    <row r="1134" customFormat="1" x14ac:dyDescent="0.2"/>
    <row r="1135" customFormat="1" x14ac:dyDescent="0.2"/>
    <row r="1136" customFormat="1" x14ac:dyDescent="0.2"/>
    <row r="1137" customFormat="1" x14ac:dyDescent="0.2"/>
    <row r="1138" customFormat="1" x14ac:dyDescent="0.2"/>
    <row r="1139" customFormat="1" x14ac:dyDescent="0.2"/>
    <row r="1140" customFormat="1" x14ac:dyDescent="0.2"/>
    <row r="1141" customFormat="1" x14ac:dyDescent="0.2"/>
    <row r="1142" customFormat="1" x14ac:dyDescent="0.2"/>
    <row r="1143" customFormat="1" x14ac:dyDescent="0.2"/>
    <row r="1144" customFormat="1" x14ac:dyDescent="0.2"/>
    <row r="1145" customFormat="1" x14ac:dyDescent="0.2"/>
    <row r="1146" customFormat="1" x14ac:dyDescent="0.2"/>
    <row r="1147" customFormat="1" x14ac:dyDescent="0.2"/>
    <row r="1148" customFormat="1" x14ac:dyDescent="0.2"/>
    <row r="1149" customFormat="1" x14ac:dyDescent="0.2"/>
    <row r="1150" customFormat="1" x14ac:dyDescent="0.2"/>
    <row r="1151" customFormat="1" x14ac:dyDescent="0.2"/>
    <row r="1152" customFormat="1" x14ac:dyDescent="0.2"/>
    <row r="1153" customFormat="1" x14ac:dyDescent="0.2"/>
    <row r="1154" customFormat="1" x14ac:dyDescent="0.2"/>
    <row r="1155" customFormat="1" x14ac:dyDescent="0.2"/>
    <row r="1156" customFormat="1" x14ac:dyDescent="0.2"/>
    <row r="1157" customFormat="1" x14ac:dyDescent="0.2"/>
    <row r="1158" customFormat="1" x14ac:dyDescent="0.2"/>
    <row r="1159" customFormat="1" x14ac:dyDescent="0.2"/>
    <row r="1160" customFormat="1" x14ac:dyDescent="0.2"/>
    <row r="1161" customFormat="1" x14ac:dyDescent="0.2"/>
    <row r="1162" customFormat="1" x14ac:dyDescent="0.2"/>
    <row r="1163" customFormat="1" x14ac:dyDescent="0.2"/>
    <row r="1164" customFormat="1" x14ac:dyDescent="0.2"/>
    <row r="1165" customFormat="1" x14ac:dyDescent="0.2"/>
    <row r="1166" customFormat="1" x14ac:dyDescent="0.2"/>
    <row r="1167" customFormat="1" x14ac:dyDescent="0.2"/>
    <row r="1168" customFormat="1" x14ac:dyDescent="0.2"/>
    <row r="1169" customFormat="1" x14ac:dyDescent="0.2"/>
    <row r="1170" customFormat="1" x14ac:dyDescent="0.2"/>
    <row r="1171" customFormat="1" x14ac:dyDescent="0.2"/>
    <row r="1172" customFormat="1" x14ac:dyDescent="0.2"/>
    <row r="1173" customFormat="1" x14ac:dyDescent="0.2"/>
    <row r="1174" customFormat="1" x14ac:dyDescent="0.2"/>
    <row r="1175" customFormat="1" x14ac:dyDescent="0.2"/>
    <row r="1176" customFormat="1" x14ac:dyDescent="0.2"/>
    <row r="1177" customFormat="1" x14ac:dyDescent="0.2"/>
    <row r="1178" customFormat="1" x14ac:dyDescent="0.2"/>
    <row r="1179" customFormat="1" x14ac:dyDescent="0.2"/>
    <row r="1180" customFormat="1" x14ac:dyDescent="0.2"/>
    <row r="1181" customFormat="1" x14ac:dyDescent="0.2"/>
    <row r="1182" customFormat="1" x14ac:dyDescent="0.2"/>
    <row r="1183" customFormat="1" x14ac:dyDescent="0.2"/>
    <row r="1184" customFormat="1" x14ac:dyDescent="0.2"/>
    <row r="1185" customFormat="1" x14ac:dyDescent="0.2"/>
    <row r="1186" customFormat="1" x14ac:dyDescent="0.2"/>
    <row r="1187" customFormat="1" x14ac:dyDescent="0.2"/>
    <row r="1188" customFormat="1" x14ac:dyDescent="0.2"/>
    <row r="1189" customFormat="1" x14ac:dyDescent="0.2"/>
    <row r="1190" customFormat="1" x14ac:dyDescent="0.2"/>
    <row r="1191" customFormat="1" x14ac:dyDescent="0.2"/>
    <row r="1192" customFormat="1" x14ac:dyDescent="0.2"/>
    <row r="1193" customFormat="1" x14ac:dyDescent="0.2"/>
    <row r="1194" customFormat="1" x14ac:dyDescent="0.2"/>
    <row r="1195" customFormat="1" x14ac:dyDescent="0.2"/>
    <row r="1196" customFormat="1" x14ac:dyDescent="0.2"/>
    <row r="1197" customFormat="1" x14ac:dyDescent="0.2"/>
    <row r="1198" customFormat="1" x14ac:dyDescent="0.2"/>
    <row r="1199" customFormat="1" x14ac:dyDescent="0.2"/>
    <row r="1200" customFormat="1" x14ac:dyDescent="0.2"/>
    <row r="1201" customFormat="1" x14ac:dyDescent="0.2"/>
    <row r="1202" customFormat="1" x14ac:dyDescent="0.2"/>
    <row r="1203" customFormat="1" x14ac:dyDescent="0.2"/>
    <row r="1204" customFormat="1" x14ac:dyDescent="0.2"/>
    <row r="1205" customFormat="1" x14ac:dyDescent="0.2"/>
    <row r="1206" customFormat="1" x14ac:dyDescent="0.2"/>
    <row r="1207" customFormat="1" x14ac:dyDescent="0.2"/>
    <row r="1208" customFormat="1" x14ac:dyDescent="0.2"/>
    <row r="1209" customFormat="1" x14ac:dyDescent="0.2"/>
    <row r="1210" customFormat="1" x14ac:dyDescent="0.2"/>
    <row r="1211" customFormat="1" x14ac:dyDescent="0.2"/>
    <row r="1212" customFormat="1" x14ac:dyDescent="0.2"/>
    <row r="1213" customFormat="1" x14ac:dyDescent="0.2"/>
    <row r="1214" customFormat="1" x14ac:dyDescent="0.2"/>
    <row r="1215" customFormat="1" x14ac:dyDescent="0.2"/>
    <row r="1216" customFormat="1" x14ac:dyDescent="0.2"/>
    <row r="1217" customFormat="1" x14ac:dyDescent="0.2"/>
    <row r="1218" customFormat="1" x14ac:dyDescent="0.2"/>
    <row r="1219" customFormat="1" x14ac:dyDescent="0.2"/>
    <row r="1220" customFormat="1" x14ac:dyDescent="0.2"/>
    <row r="1221" customFormat="1" x14ac:dyDescent="0.2"/>
    <row r="1222" customFormat="1" x14ac:dyDescent="0.2"/>
    <row r="1223" customFormat="1" x14ac:dyDescent="0.2"/>
    <row r="1224" customFormat="1" x14ac:dyDescent="0.2"/>
    <row r="1225" customFormat="1" x14ac:dyDescent="0.2"/>
    <row r="1226" customFormat="1" x14ac:dyDescent="0.2"/>
    <row r="1227" customFormat="1" x14ac:dyDescent="0.2"/>
    <row r="1228" customFormat="1" x14ac:dyDescent="0.2"/>
    <row r="1229" customFormat="1" x14ac:dyDescent="0.2"/>
    <row r="1230" customFormat="1" x14ac:dyDescent="0.2"/>
    <row r="1231" customFormat="1" x14ac:dyDescent="0.2"/>
    <row r="1232" customFormat="1" x14ac:dyDescent="0.2"/>
    <row r="1233" customFormat="1" x14ac:dyDescent="0.2"/>
    <row r="1234" customFormat="1" x14ac:dyDescent="0.2"/>
    <row r="1235" customFormat="1" x14ac:dyDescent="0.2"/>
    <row r="1236" customFormat="1" x14ac:dyDescent="0.2"/>
    <row r="1237" customFormat="1" x14ac:dyDescent="0.2"/>
    <row r="1238" customFormat="1" x14ac:dyDescent="0.2"/>
    <row r="1239" customFormat="1" x14ac:dyDescent="0.2"/>
    <row r="1240" customFormat="1" x14ac:dyDescent="0.2"/>
    <row r="1241" customFormat="1" x14ac:dyDescent="0.2"/>
    <row r="1242" customFormat="1" x14ac:dyDescent="0.2"/>
    <row r="1243" customFormat="1" x14ac:dyDescent="0.2"/>
    <row r="1244" customFormat="1" x14ac:dyDescent="0.2"/>
    <row r="1245" customFormat="1" x14ac:dyDescent="0.2"/>
    <row r="1246" customFormat="1" x14ac:dyDescent="0.2"/>
    <row r="1247" customFormat="1" x14ac:dyDescent="0.2"/>
    <row r="1248" customFormat="1" x14ac:dyDescent="0.2"/>
    <row r="1249" customFormat="1" x14ac:dyDescent="0.2"/>
    <row r="1250" customFormat="1" x14ac:dyDescent="0.2"/>
    <row r="1251" customFormat="1" x14ac:dyDescent="0.2"/>
    <row r="1252" customFormat="1" x14ac:dyDescent="0.2"/>
    <row r="1253" customFormat="1" x14ac:dyDescent="0.2"/>
    <row r="1254" customFormat="1" x14ac:dyDescent="0.2"/>
    <row r="1255" customFormat="1" x14ac:dyDescent="0.2"/>
    <row r="1256" customFormat="1" x14ac:dyDescent="0.2"/>
    <row r="1257" customFormat="1" x14ac:dyDescent="0.2"/>
    <row r="1258" customFormat="1" x14ac:dyDescent="0.2"/>
    <row r="1259" customFormat="1" x14ac:dyDescent="0.2"/>
    <row r="1260" customFormat="1" x14ac:dyDescent="0.2"/>
    <row r="1261" customFormat="1" x14ac:dyDescent="0.2"/>
    <row r="1262" customFormat="1" x14ac:dyDescent="0.2"/>
    <row r="1263" customFormat="1" x14ac:dyDescent="0.2"/>
    <row r="1264" customFormat="1" x14ac:dyDescent="0.2"/>
    <row r="1265" customFormat="1" x14ac:dyDescent="0.2"/>
    <row r="1266" customFormat="1" x14ac:dyDescent="0.2"/>
    <row r="1267" customFormat="1" x14ac:dyDescent="0.2"/>
    <row r="1268" customFormat="1" x14ac:dyDescent="0.2"/>
    <row r="1269" customFormat="1" x14ac:dyDescent="0.2"/>
    <row r="1270" customFormat="1" x14ac:dyDescent="0.2"/>
    <row r="1271" customFormat="1" x14ac:dyDescent="0.2"/>
    <row r="1272" customFormat="1" x14ac:dyDescent="0.2"/>
    <row r="1273" customFormat="1" x14ac:dyDescent="0.2"/>
    <row r="1274" customFormat="1" x14ac:dyDescent="0.2"/>
    <row r="1275" customFormat="1" x14ac:dyDescent="0.2"/>
    <row r="1276" customFormat="1" x14ac:dyDescent="0.2"/>
    <row r="1277" customFormat="1" x14ac:dyDescent="0.2"/>
    <row r="1278" customFormat="1" x14ac:dyDescent="0.2"/>
    <row r="1279" customFormat="1" x14ac:dyDescent="0.2"/>
    <row r="1280" customFormat="1" x14ac:dyDescent="0.2"/>
    <row r="1281" customFormat="1" x14ac:dyDescent="0.2"/>
    <row r="1282" customFormat="1" x14ac:dyDescent="0.2"/>
    <row r="1283" customFormat="1" x14ac:dyDescent="0.2"/>
    <row r="1284" customFormat="1" x14ac:dyDescent="0.2"/>
    <row r="1285" customFormat="1" x14ac:dyDescent="0.2"/>
    <row r="1286" customFormat="1" x14ac:dyDescent="0.2"/>
    <row r="1287" customFormat="1" x14ac:dyDescent="0.2"/>
    <row r="1288" customFormat="1" x14ac:dyDescent="0.2"/>
    <row r="1289" customFormat="1" x14ac:dyDescent="0.2"/>
    <row r="1290" customFormat="1" x14ac:dyDescent="0.2"/>
    <row r="1291" customFormat="1" x14ac:dyDescent="0.2"/>
    <row r="1292" customFormat="1" x14ac:dyDescent="0.2"/>
    <row r="1293" customFormat="1" x14ac:dyDescent="0.2"/>
    <row r="1294" customFormat="1" x14ac:dyDescent="0.2"/>
    <row r="1295" customFormat="1" x14ac:dyDescent="0.2"/>
    <row r="1296" customFormat="1" x14ac:dyDescent="0.2"/>
    <row r="1297" customFormat="1" x14ac:dyDescent="0.2"/>
    <row r="1298" customFormat="1" x14ac:dyDescent="0.2"/>
    <row r="1299" customFormat="1" x14ac:dyDescent="0.2"/>
    <row r="1300" customFormat="1" x14ac:dyDescent="0.2"/>
    <row r="1301" customFormat="1" x14ac:dyDescent="0.2"/>
    <row r="1302" customFormat="1" x14ac:dyDescent="0.2"/>
    <row r="1303" customFormat="1" x14ac:dyDescent="0.2"/>
    <row r="1304" customFormat="1" x14ac:dyDescent="0.2"/>
    <row r="1305" customFormat="1" x14ac:dyDescent="0.2"/>
    <row r="1306" customFormat="1" x14ac:dyDescent="0.2"/>
    <row r="1307" customFormat="1" x14ac:dyDescent="0.2"/>
    <row r="1308" customFormat="1" x14ac:dyDescent="0.2"/>
    <row r="1309" customFormat="1" x14ac:dyDescent="0.2"/>
    <row r="1310" customFormat="1" x14ac:dyDescent="0.2"/>
    <row r="1311" customFormat="1" x14ac:dyDescent="0.2"/>
    <row r="1312" customFormat="1" x14ac:dyDescent="0.2"/>
    <row r="1313" customFormat="1" x14ac:dyDescent="0.2"/>
    <row r="1314" customFormat="1" x14ac:dyDescent="0.2"/>
    <row r="1315" customFormat="1" x14ac:dyDescent="0.2"/>
    <row r="1316" customFormat="1" x14ac:dyDescent="0.2"/>
    <row r="1317" customFormat="1" x14ac:dyDescent="0.2"/>
    <row r="1318" customFormat="1" x14ac:dyDescent="0.2"/>
    <row r="1319" customFormat="1" x14ac:dyDescent="0.2"/>
    <row r="1320" customFormat="1" x14ac:dyDescent="0.2"/>
    <row r="1321" customFormat="1" x14ac:dyDescent="0.2"/>
    <row r="1322" customFormat="1" x14ac:dyDescent="0.2"/>
    <row r="1323" customFormat="1" x14ac:dyDescent="0.2"/>
    <row r="1324" customFormat="1" x14ac:dyDescent="0.2"/>
    <row r="1325" customFormat="1" x14ac:dyDescent="0.2"/>
    <row r="1326" customFormat="1" x14ac:dyDescent="0.2"/>
    <row r="1327" customFormat="1" x14ac:dyDescent="0.2"/>
    <row r="1328" customFormat="1" x14ac:dyDescent="0.2"/>
    <row r="1329" customFormat="1" x14ac:dyDescent="0.2"/>
    <row r="1330" customFormat="1" x14ac:dyDescent="0.2"/>
    <row r="1331" customFormat="1" x14ac:dyDescent="0.2"/>
    <row r="1332" customFormat="1" x14ac:dyDescent="0.2"/>
    <row r="1333" customFormat="1" x14ac:dyDescent="0.2"/>
    <row r="1334" customFormat="1" x14ac:dyDescent="0.2"/>
    <row r="1335" customFormat="1" x14ac:dyDescent="0.2"/>
    <row r="1336" customFormat="1" x14ac:dyDescent="0.2"/>
    <row r="1337" customFormat="1" x14ac:dyDescent="0.2"/>
    <row r="1338" customFormat="1" x14ac:dyDescent="0.2"/>
    <row r="1339" customFormat="1" x14ac:dyDescent="0.2"/>
    <row r="1340" customFormat="1" x14ac:dyDescent="0.2"/>
    <row r="1341" customFormat="1" x14ac:dyDescent="0.2"/>
    <row r="1342" customFormat="1" x14ac:dyDescent="0.2"/>
    <row r="1343" customFormat="1" x14ac:dyDescent="0.2"/>
    <row r="1344" customFormat="1" x14ac:dyDescent="0.2"/>
    <row r="1345" customFormat="1" x14ac:dyDescent="0.2"/>
    <row r="1346" customFormat="1" x14ac:dyDescent="0.2"/>
    <row r="1347" customFormat="1" x14ac:dyDescent="0.2"/>
    <row r="1348" customFormat="1" x14ac:dyDescent="0.2"/>
    <row r="1349" customFormat="1" x14ac:dyDescent="0.2"/>
    <row r="1350" customFormat="1" x14ac:dyDescent="0.2"/>
    <row r="1351" customFormat="1" x14ac:dyDescent="0.2"/>
    <row r="1352" customFormat="1" x14ac:dyDescent="0.2"/>
    <row r="1353" customFormat="1" x14ac:dyDescent="0.2"/>
    <row r="1354" customFormat="1" x14ac:dyDescent="0.2"/>
    <row r="1355" customFormat="1" x14ac:dyDescent="0.2"/>
    <row r="1356" customFormat="1" x14ac:dyDescent="0.2"/>
    <row r="1357" customFormat="1" x14ac:dyDescent="0.2"/>
    <row r="1358" customFormat="1" x14ac:dyDescent="0.2"/>
    <row r="1359" customFormat="1" x14ac:dyDescent="0.2"/>
    <row r="1360" customFormat="1" x14ac:dyDescent="0.2"/>
    <row r="1361" customFormat="1" x14ac:dyDescent="0.2"/>
    <row r="1362" customFormat="1" x14ac:dyDescent="0.2"/>
    <row r="1363" customFormat="1" x14ac:dyDescent="0.2"/>
    <row r="1364" customFormat="1" x14ac:dyDescent="0.2"/>
    <row r="1365" customFormat="1" x14ac:dyDescent="0.2"/>
    <row r="1366" customFormat="1" x14ac:dyDescent="0.2"/>
    <row r="1367" customFormat="1" x14ac:dyDescent="0.2"/>
    <row r="1368" customFormat="1" x14ac:dyDescent="0.2"/>
    <row r="1369" customFormat="1" x14ac:dyDescent="0.2"/>
    <row r="1370" customFormat="1" x14ac:dyDescent="0.2"/>
    <row r="1371" customFormat="1" x14ac:dyDescent="0.2"/>
    <row r="1372" customFormat="1" x14ac:dyDescent="0.2"/>
    <row r="1373" customFormat="1" x14ac:dyDescent="0.2"/>
    <row r="1374" customFormat="1" x14ac:dyDescent="0.2"/>
    <row r="1375" customFormat="1" x14ac:dyDescent="0.2"/>
    <row r="1376" customFormat="1" x14ac:dyDescent="0.2"/>
    <row r="1377" customFormat="1" x14ac:dyDescent="0.2"/>
    <row r="1378" customFormat="1" x14ac:dyDescent="0.2"/>
    <row r="1379" customFormat="1" x14ac:dyDescent="0.2"/>
    <row r="1380" customFormat="1" x14ac:dyDescent="0.2"/>
    <row r="1381" customFormat="1" x14ac:dyDescent="0.2"/>
    <row r="1382" customFormat="1" x14ac:dyDescent="0.2"/>
    <row r="1383" customFormat="1" x14ac:dyDescent="0.2"/>
    <row r="1384" customFormat="1" x14ac:dyDescent="0.2"/>
    <row r="1385" customFormat="1" x14ac:dyDescent="0.2"/>
    <row r="1386" customFormat="1" x14ac:dyDescent="0.2"/>
    <row r="1387" customFormat="1" x14ac:dyDescent="0.2"/>
    <row r="1388" customFormat="1" x14ac:dyDescent="0.2"/>
    <row r="1389" customFormat="1" x14ac:dyDescent="0.2"/>
    <row r="1390" customFormat="1" x14ac:dyDescent="0.2"/>
    <row r="1391" customFormat="1" x14ac:dyDescent="0.2"/>
    <row r="1392" customFormat="1" x14ac:dyDescent="0.2"/>
    <row r="1393" customFormat="1" x14ac:dyDescent="0.2"/>
    <row r="1394" customFormat="1" x14ac:dyDescent="0.2"/>
    <row r="1395" customFormat="1" x14ac:dyDescent="0.2"/>
    <row r="1396" customFormat="1" x14ac:dyDescent="0.2"/>
    <row r="1397" customFormat="1" x14ac:dyDescent="0.2"/>
    <row r="1398" customFormat="1" x14ac:dyDescent="0.2"/>
    <row r="1399" customFormat="1" x14ac:dyDescent="0.2"/>
    <row r="1400" customFormat="1" x14ac:dyDescent="0.2"/>
    <row r="1401" customFormat="1" x14ac:dyDescent="0.2"/>
    <row r="1402" customFormat="1" x14ac:dyDescent="0.2"/>
    <row r="1403" customFormat="1" x14ac:dyDescent="0.2"/>
    <row r="1404" customFormat="1" x14ac:dyDescent="0.2"/>
    <row r="1405" customFormat="1" x14ac:dyDescent="0.2"/>
    <row r="1406" customFormat="1" x14ac:dyDescent="0.2"/>
    <row r="1407" customFormat="1" x14ac:dyDescent="0.2"/>
    <row r="1408" customFormat="1" x14ac:dyDescent="0.2"/>
    <row r="1409" customFormat="1" x14ac:dyDescent="0.2"/>
    <row r="1410" customFormat="1" x14ac:dyDescent="0.2"/>
    <row r="1411" customFormat="1" x14ac:dyDescent="0.2"/>
    <row r="1412" customFormat="1" x14ac:dyDescent="0.2"/>
    <row r="1413" customFormat="1" x14ac:dyDescent="0.2"/>
    <row r="1414" customFormat="1" x14ac:dyDescent="0.2"/>
    <row r="1415" customFormat="1" x14ac:dyDescent="0.2"/>
    <row r="1416" customFormat="1" x14ac:dyDescent="0.2"/>
    <row r="1417" customFormat="1" x14ac:dyDescent="0.2"/>
    <row r="1418" customFormat="1" x14ac:dyDescent="0.2"/>
    <row r="1419" customFormat="1" x14ac:dyDescent="0.2"/>
    <row r="1420" customFormat="1" x14ac:dyDescent="0.2"/>
    <row r="1421" customFormat="1" x14ac:dyDescent="0.2"/>
    <row r="1422" customFormat="1" x14ac:dyDescent="0.2"/>
    <row r="1423" customFormat="1" x14ac:dyDescent="0.2"/>
    <row r="1424" customFormat="1" x14ac:dyDescent="0.2"/>
    <row r="1425" customFormat="1" x14ac:dyDescent="0.2"/>
    <row r="1426" customFormat="1" x14ac:dyDescent="0.2"/>
    <row r="1427" customFormat="1" x14ac:dyDescent="0.2"/>
    <row r="1428" customFormat="1" x14ac:dyDescent="0.2"/>
    <row r="1429" customFormat="1" x14ac:dyDescent="0.2"/>
    <row r="1430" customFormat="1" x14ac:dyDescent="0.2"/>
    <row r="1431" customFormat="1" x14ac:dyDescent="0.2"/>
    <row r="1432" customFormat="1" x14ac:dyDescent="0.2"/>
    <row r="1433" customFormat="1" x14ac:dyDescent="0.2"/>
    <row r="1434" customFormat="1" x14ac:dyDescent="0.2"/>
    <row r="1435" customFormat="1" x14ac:dyDescent="0.2"/>
    <row r="1436" customFormat="1" x14ac:dyDescent="0.2"/>
    <row r="1437" customFormat="1" x14ac:dyDescent="0.2"/>
    <row r="1438" customFormat="1" x14ac:dyDescent="0.2"/>
    <row r="1439" customFormat="1" x14ac:dyDescent="0.2"/>
    <row r="1440" customFormat="1" x14ac:dyDescent="0.2"/>
    <row r="1441" customFormat="1" x14ac:dyDescent="0.2"/>
    <row r="1442" customFormat="1" x14ac:dyDescent="0.2"/>
    <row r="1443" customFormat="1" x14ac:dyDescent="0.2"/>
    <row r="1444" customFormat="1" x14ac:dyDescent="0.2"/>
    <row r="1445" customFormat="1" x14ac:dyDescent="0.2"/>
    <row r="1446" customFormat="1" x14ac:dyDescent="0.2"/>
    <row r="1447" customFormat="1" x14ac:dyDescent="0.2"/>
    <row r="1448" customFormat="1" x14ac:dyDescent="0.2"/>
    <row r="1449" customFormat="1" x14ac:dyDescent="0.2"/>
    <row r="1450" customFormat="1" x14ac:dyDescent="0.2"/>
    <row r="1451" customFormat="1" x14ac:dyDescent="0.2"/>
    <row r="1452" customFormat="1" x14ac:dyDescent="0.2"/>
    <row r="1453" customFormat="1" x14ac:dyDescent="0.2"/>
    <row r="1454" customFormat="1" x14ac:dyDescent="0.2"/>
    <row r="1455" customFormat="1" x14ac:dyDescent="0.2"/>
    <row r="1456" customFormat="1" x14ac:dyDescent="0.2"/>
    <row r="1457" customFormat="1" x14ac:dyDescent="0.2"/>
    <row r="1458" customFormat="1" x14ac:dyDescent="0.2"/>
    <row r="1459" customFormat="1" x14ac:dyDescent="0.2"/>
    <row r="1460" customFormat="1" x14ac:dyDescent="0.2"/>
    <row r="1461" customFormat="1" x14ac:dyDescent="0.2"/>
    <row r="1462" customFormat="1" x14ac:dyDescent="0.2"/>
    <row r="1463" customFormat="1" x14ac:dyDescent="0.2"/>
    <row r="1464" customFormat="1" x14ac:dyDescent="0.2"/>
    <row r="1465" customFormat="1" x14ac:dyDescent="0.2"/>
    <row r="1466" customFormat="1" x14ac:dyDescent="0.2"/>
    <row r="1467" customFormat="1" x14ac:dyDescent="0.2"/>
    <row r="1468" customFormat="1" x14ac:dyDescent="0.2"/>
    <row r="1469" customFormat="1" x14ac:dyDescent="0.2"/>
    <row r="1470" customFormat="1" x14ac:dyDescent="0.2"/>
    <row r="1471" customFormat="1" x14ac:dyDescent="0.2"/>
    <row r="1472" customFormat="1" x14ac:dyDescent="0.2"/>
    <row r="1473" customFormat="1" x14ac:dyDescent="0.2"/>
    <row r="1474" customFormat="1" x14ac:dyDescent="0.2"/>
    <row r="1475" customFormat="1" x14ac:dyDescent="0.2"/>
    <row r="1476" customFormat="1" x14ac:dyDescent="0.2"/>
    <row r="1477" customFormat="1" x14ac:dyDescent="0.2"/>
    <row r="1478" customFormat="1" x14ac:dyDescent="0.2"/>
    <row r="1479" customFormat="1" x14ac:dyDescent="0.2"/>
    <row r="1480" customFormat="1" x14ac:dyDescent="0.2"/>
    <row r="1481" customFormat="1" x14ac:dyDescent="0.2"/>
    <row r="1482" customFormat="1" x14ac:dyDescent="0.2"/>
    <row r="1483" customFormat="1" x14ac:dyDescent="0.2"/>
    <row r="1484" customFormat="1" x14ac:dyDescent="0.2"/>
    <row r="1485" customFormat="1" x14ac:dyDescent="0.2"/>
    <row r="1486" customFormat="1" x14ac:dyDescent="0.2"/>
    <row r="1487" customFormat="1" x14ac:dyDescent="0.2"/>
    <row r="1488" customFormat="1" x14ac:dyDescent="0.2"/>
    <row r="1489" customFormat="1" x14ac:dyDescent="0.2"/>
    <row r="1490" customFormat="1" x14ac:dyDescent="0.2"/>
    <row r="1491" customFormat="1" x14ac:dyDescent="0.2"/>
    <row r="1492" customFormat="1" x14ac:dyDescent="0.2"/>
    <row r="1493" customFormat="1" x14ac:dyDescent="0.2"/>
    <row r="1494" customFormat="1" x14ac:dyDescent="0.2"/>
    <row r="1495" customFormat="1" x14ac:dyDescent="0.2"/>
    <row r="1496" customFormat="1" x14ac:dyDescent="0.2"/>
    <row r="1497" customFormat="1" x14ac:dyDescent="0.2"/>
    <row r="1498" customFormat="1" x14ac:dyDescent="0.2"/>
    <row r="1499" customFormat="1" x14ac:dyDescent="0.2"/>
    <row r="1500" customFormat="1" x14ac:dyDescent="0.2"/>
    <row r="1501" customFormat="1" x14ac:dyDescent="0.2"/>
    <row r="1502" customFormat="1" x14ac:dyDescent="0.2"/>
    <row r="1503" customFormat="1" x14ac:dyDescent="0.2"/>
    <row r="1504" customFormat="1" x14ac:dyDescent="0.2"/>
    <row r="1505" customFormat="1" x14ac:dyDescent="0.2"/>
    <row r="1506" customFormat="1" x14ac:dyDescent="0.2"/>
    <row r="1507" customFormat="1" x14ac:dyDescent="0.2"/>
    <row r="1508" customFormat="1" x14ac:dyDescent="0.2"/>
    <row r="1509" customFormat="1" x14ac:dyDescent="0.2"/>
    <row r="1510" customFormat="1" x14ac:dyDescent="0.2"/>
    <row r="1511" customFormat="1" x14ac:dyDescent="0.2"/>
    <row r="1512" customFormat="1" x14ac:dyDescent="0.2"/>
    <row r="1513" customFormat="1" x14ac:dyDescent="0.2"/>
    <row r="1514" customFormat="1" x14ac:dyDescent="0.2"/>
    <row r="1515" customFormat="1" x14ac:dyDescent="0.2"/>
    <row r="1516" customFormat="1" x14ac:dyDescent="0.2"/>
    <row r="1517" customFormat="1" x14ac:dyDescent="0.2"/>
    <row r="1518" customFormat="1" x14ac:dyDescent="0.2"/>
    <row r="1519" customFormat="1" x14ac:dyDescent="0.2"/>
    <row r="1520" customFormat="1" x14ac:dyDescent="0.2"/>
    <row r="1521" customFormat="1" x14ac:dyDescent="0.2"/>
    <row r="1522" customFormat="1" x14ac:dyDescent="0.2"/>
    <row r="1523" customFormat="1" x14ac:dyDescent="0.2"/>
    <row r="1524" customFormat="1" x14ac:dyDescent="0.2"/>
    <row r="1525" customFormat="1" x14ac:dyDescent="0.2"/>
    <row r="1526" customFormat="1" x14ac:dyDescent="0.2"/>
    <row r="1527" customFormat="1" x14ac:dyDescent="0.2"/>
    <row r="1528" customFormat="1" x14ac:dyDescent="0.2"/>
    <row r="1529" customFormat="1" x14ac:dyDescent="0.2"/>
    <row r="1530" customFormat="1" x14ac:dyDescent="0.2"/>
    <row r="1531" customFormat="1" x14ac:dyDescent="0.2"/>
    <row r="1532" customFormat="1" x14ac:dyDescent="0.2"/>
    <row r="1533" customFormat="1" x14ac:dyDescent="0.2"/>
    <row r="1534" customFormat="1" x14ac:dyDescent="0.2"/>
    <row r="1535" customFormat="1" x14ac:dyDescent="0.2"/>
    <row r="1536" customFormat="1" x14ac:dyDescent="0.2"/>
    <row r="1537" customFormat="1" x14ac:dyDescent="0.2"/>
    <row r="1538" customFormat="1" x14ac:dyDescent="0.2"/>
    <row r="1539" customFormat="1" x14ac:dyDescent="0.2"/>
    <row r="1540" customFormat="1" x14ac:dyDescent="0.2"/>
    <row r="1541" customFormat="1" x14ac:dyDescent="0.2"/>
    <row r="1542" customFormat="1" x14ac:dyDescent="0.2"/>
    <row r="1543" customFormat="1" x14ac:dyDescent="0.2"/>
    <row r="1544" customFormat="1" x14ac:dyDescent="0.2"/>
    <row r="1545" customFormat="1" x14ac:dyDescent="0.2"/>
    <row r="1546" customFormat="1" x14ac:dyDescent="0.2"/>
    <row r="1547" customFormat="1" x14ac:dyDescent="0.2"/>
    <row r="1548" customFormat="1" x14ac:dyDescent="0.2"/>
    <row r="1549" customFormat="1" x14ac:dyDescent="0.2"/>
    <row r="1550" customFormat="1" x14ac:dyDescent="0.2"/>
    <row r="1551" customFormat="1" x14ac:dyDescent="0.2"/>
    <row r="1552" customFormat="1" x14ac:dyDescent="0.2"/>
    <row r="1553" customFormat="1" x14ac:dyDescent="0.2"/>
    <row r="1554" customFormat="1" x14ac:dyDescent="0.2"/>
    <row r="1555" customFormat="1" x14ac:dyDescent="0.2"/>
    <row r="1556" customFormat="1" x14ac:dyDescent="0.2"/>
    <row r="1557" customFormat="1" x14ac:dyDescent="0.2"/>
    <row r="1558" customFormat="1" x14ac:dyDescent="0.2"/>
    <row r="1559" customFormat="1" x14ac:dyDescent="0.2"/>
    <row r="1560" customFormat="1" x14ac:dyDescent="0.2"/>
    <row r="1561" customFormat="1" x14ac:dyDescent="0.2"/>
    <row r="1562" customFormat="1" x14ac:dyDescent="0.2"/>
    <row r="1563" customFormat="1" x14ac:dyDescent="0.2"/>
    <row r="1564" customFormat="1" x14ac:dyDescent="0.2"/>
    <row r="1565" customFormat="1" x14ac:dyDescent="0.2"/>
    <row r="1566" customFormat="1" x14ac:dyDescent="0.2"/>
    <row r="1567" customFormat="1" x14ac:dyDescent="0.2"/>
    <row r="1568" customFormat="1" x14ac:dyDescent="0.2"/>
    <row r="1569" customFormat="1" x14ac:dyDescent="0.2"/>
    <row r="1570" customFormat="1" x14ac:dyDescent="0.2"/>
    <row r="1571" customFormat="1" x14ac:dyDescent="0.2"/>
    <row r="1572" customFormat="1" x14ac:dyDescent="0.2"/>
    <row r="1573" customFormat="1" x14ac:dyDescent="0.2"/>
    <row r="1574" customFormat="1" x14ac:dyDescent="0.2"/>
    <row r="1575" customFormat="1" x14ac:dyDescent="0.2"/>
    <row r="1576" customFormat="1" x14ac:dyDescent="0.2"/>
    <row r="1577" customFormat="1" x14ac:dyDescent="0.2"/>
    <row r="1578" customFormat="1" x14ac:dyDescent="0.2"/>
    <row r="1579" customFormat="1" x14ac:dyDescent="0.2"/>
    <row r="1580" customFormat="1" x14ac:dyDescent="0.2"/>
    <row r="1581" customFormat="1" x14ac:dyDescent="0.2"/>
    <row r="1582" customFormat="1" x14ac:dyDescent="0.2"/>
    <row r="1583" customFormat="1" x14ac:dyDescent="0.2"/>
    <row r="1584" customFormat="1" x14ac:dyDescent="0.2"/>
    <row r="1585" customFormat="1" x14ac:dyDescent="0.2"/>
    <row r="1586" customFormat="1" x14ac:dyDescent="0.2"/>
    <row r="1587" customFormat="1" x14ac:dyDescent="0.2"/>
    <row r="1588" customFormat="1" x14ac:dyDescent="0.2"/>
    <row r="1589" customFormat="1" x14ac:dyDescent="0.2"/>
    <row r="1590" customFormat="1" x14ac:dyDescent="0.2"/>
    <row r="1591" customFormat="1" x14ac:dyDescent="0.2"/>
    <row r="1592" customFormat="1" x14ac:dyDescent="0.2"/>
    <row r="1593" customFormat="1" x14ac:dyDescent="0.2"/>
    <row r="1594" customFormat="1" x14ac:dyDescent="0.2"/>
    <row r="1595" customFormat="1" x14ac:dyDescent="0.2"/>
    <row r="1596" customFormat="1" x14ac:dyDescent="0.2"/>
    <row r="1597" customFormat="1" x14ac:dyDescent="0.2"/>
    <row r="1598" customFormat="1" x14ac:dyDescent="0.2"/>
    <row r="1599" customFormat="1" x14ac:dyDescent="0.2"/>
    <row r="1600" customFormat="1" x14ac:dyDescent="0.2"/>
    <row r="1601" customFormat="1" x14ac:dyDescent="0.2"/>
    <row r="1602" customFormat="1" x14ac:dyDescent="0.2"/>
    <row r="1603" customFormat="1" x14ac:dyDescent="0.2"/>
    <row r="1604" customFormat="1" x14ac:dyDescent="0.2"/>
    <row r="1605" customFormat="1" x14ac:dyDescent="0.2"/>
    <row r="1606" customFormat="1" x14ac:dyDescent="0.2"/>
    <row r="1607" customFormat="1" x14ac:dyDescent="0.2"/>
    <row r="1608" customFormat="1" x14ac:dyDescent="0.2"/>
    <row r="1609" customFormat="1" x14ac:dyDescent="0.2"/>
    <row r="1610" customFormat="1" x14ac:dyDescent="0.2"/>
    <row r="1611" customFormat="1" x14ac:dyDescent="0.2"/>
    <row r="1612" customFormat="1" x14ac:dyDescent="0.2"/>
    <row r="1613" customFormat="1" x14ac:dyDescent="0.2"/>
    <row r="1614" customFormat="1" x14ac:dyDescent="0.2"/>
    <row r="1615" customFormat="1" x14ac:dyDescent="0.2"/>
    <row r="1616" customFormat="1" x14ac:dyDescent="0.2"/>
    <row r="1617" customFormat="1" x14ac:dyDescent="0.2"/>
    <row r="1618" customFormat="1" x14ac:dyDescent="0.2"/>
    <row r="1619" customFormat="1" x14ac:dyDescent="0.2"/>
    <row r="1620" customFormat="1" x14ac:dyDescent="0.2"/>
    <row r="1621" customFormat="1" x14ac:dyDescent="0.2"/>
    <row r="1622" customFormat="1" x14ac:dyDescent="0.2"/>
    <row r="1623" customFormat="1" x14ac:dyDescent="0.2"/>
    <row r="1624" customFormat="1" x14ac:dyDescent="0.2"/>
    <row r="1625" customFormat="1" x14ac:dyDescent="0.2"/>
    <row r="1626" customFormat="1" x14ac:dyDescent="0.2"/>
    <row r="1627" customFormat="1" x14ac:dyDescent="0.2"/>
    <row r="1628" customFormat="1" x14ac:dyDescent="0.2"/>
    <row r="1629" customFormat="1" x14ac:dyDescent="0.2"/>
    <row r="1630" customFormat="1" x14ac:dyDescent="0.2"/>
    <row r="1631" customFormat="1" x14ac:dyDescent="0.2"/>
    <row r="1632" customFormat="1" x14ac:dyDescent="0.2"/>
    <row r="1633" customFormat="1" x14ac:dyDescent="0.2"/>
    <row r="1634" customFormat="1" x14ac:dyDescent="0.2"/>
    <row r="1635" customFormat="1" x14ac:dyDescent="0.2"/>
    <row r="1636" customFormat="1" x14ac:dyDescent="0.2"/>
    <row r="1637" customFormat="1" x14ac:dyDescent="0.2"/>
    <row r="1638" customFormat="1" x14ac:dyDescent="0.2"/>
    <row r="1639" customFormat="1" x14ac:dyDescent="0.2"/>
    <row r="1640" customFormat="1" x14ac:dyDescent="0.2"/>
    <row r="1641" customFormat="1" x14ac:dyDescent="0.2"/>
    <row r="1642" customFormat="1" x14ac:dyDescent="0.2"/>
    <row r="1643" customFormat="1" x14ac:dyDescent="0.2"/>
    <row r="1644" customFormat="1" x14ac:dyDescent="0.2"/>
    <row r="1645" customFormat="1" x14ac:dyDescent="0.2"/>
    <row r="1646" customFormat="1" x14ac:dyDescent="0.2"/>
    <row r="1647" customFormat="1" x14ac:dyDescent="0.2"/>
    <row r="1648" customFormat="1" x14ac:dyDescent="0.2"/>
    <row r="1649" customFormat="1" x14ac:dyDescent="0.2"/>
    <row r="1650" customFormat="1" x14ac:dyDescent="0.2"/>
    <row r="1651" customFormat="1" x14ac:dyDescent="0.2"/>
    <row r="1652" customFormat="1" x14ac:dyDescent="0.2"/>
    <row r="1653" customFormat="1" x14ac:dyDescent="0.2"/>
    <row r="1654" customFormat="1" x14ac:dyDescent="0.2"/>
    <row r="1655" customFormat="1" x14ac:dyDescent="0.2"/>
    <row r="1656" customFormat="1" x14ac:dyDescent="0.2"/>
    <row r="1657" customFormat="1" x14ac:dyDescent="0.2"/>
    <row r="1658" customFormat="1" x14ac:dyDescent="0.2"/>
    <row r="1659" customFormat="1" x14ac:dyDescent="0.2"/>
    <row r="1660" customFormat="1" x14ac:dyDescent="0.2"/>
    <row r="1661" customFormat="1" x14ac:dyDescent="0.2"/>
    <row r="1662" customFormat="1" x14ac:dyDescent="0.2"/>
    <row r="1663" customFormat="1" x14ac:dyDescent="0.2"/>
    <row r="1664" customFormat="1" x14ac:dyDescent="0.2"/>
    <row r="1665" customFormat="1" x14ac:dyDescent="0.2"/>
    <row r="1666" customFormat="1" x14ac:dyDescent="0.2"/>
    <row r="1667" customFormat="1" x14ac:dyDescent="0.2"/>
    <row r="1668" customFormat="1" x14ac:dyDescent="0.2"/>
    <row r="1669" customFormat="1" x14ac:dyDescent="0.2"/>
    <row r="1670" customFormat="1" x14ac:dyDescent="0.2"/>
    <row r="1671" customFormat="1" x14ac:dyDescent="0.2"/>
    <row r="1672" customFormat="1" x14ac:dyDescent="0.2"/>
    <row r="1673" customFormat="1" x14ac:dyDescent="0.2"/>
    <row r="1674" customFormat="1" x14ac:dyDescent="0.2"/>
    <row r="1675" customFormat="1" x14ac:dyDescent="0.2"/>
    <row r="1676" customFormat="1" x14ac:dyDescent="0.2"/>
    <row r="1677" customFormat="1" x14ac:dyDescent="0.2"/>
    <row r="1678" customFormat="1" x14ac:dyDescent="0.2"/>
    <row r="1679" customFormat="1" x14ac:dyDescent="0.2"/>
    <row r="1680" customFormat="1" x14ac:dyDescent="0.2"/>
    <row r="1681" customFormat="1" x14ac:dyDescent="0.2"/>
    <row r="1682" customFormat="1" x14ac:dyDescent="0.2"/>
    <row r="1683" customFormat="1" x14ac:dyDescent="0.2"/>
    <row r="1684" customFormat="1" x14ac:dyDescent="0.2"/>
    <row r="1685" customFormat="1" x14ac:dyDescent="0.2"/>
    <row r="1686" customFormat="1" x14ac:dyDescent="0.2"/>
    <row r="1687" customFormat="1" x14ac:dyDescent="0.2"/>
    <row r="1688" customFormat="1" x14ac:dyDescent="0.2"/>
    <row r="1689" customFormat="1" x14ac:dyDescent="0.2"/>
    <row r="1690" customFormat="1" x14ac:dyDescent="0.2"/>
    <row r="1691" customFormat="1" x14ac:dyDescent="0.2"/>
    <row r="1692" customFormat="1" x14ac:dyDescent="0.2"/>
    <row r="1693" customFormat="1" x14ac:dyDescent="0.2"/>
    <row r="1694" customFormat="1" x14ac:dyDescent="0.2"/>
    <row r="1695" customFormat="1" x14ac:dyDescent="0.2"/>
    <row r="1696" customFormat="1" x14ac:dyDescent="0.2"/>
    <row r="1697" customFormat="1" x14ac:dyDescent="0.2"/>
    <row r="1698" customFormat="1" x14ac:dyDescent="0.2"/>
    <row r="1699" customFormat="1" x14ac:dyDescent="0.2"/>
    <row r="1700" customFormat="1" x14ac:dyDescent="0.2"/>
    <row r="1701" customFormat="1" x14ac:dyDescent="0.2"/>
    <row r="1702" customFormat="1" x14ac:dyDescent="0.2"/>
    <row r="1703" customFormat="1" x14ac:dyDescent="0.2"/>
    <row r="1704" customFormat="1" x14ac:dyDescent="0.2"/>
    <row r="1705" customFormat="1" x14ac:dyDescent="0.2"/>
    <row r="1706" customFormat="1" x14ac:dyDescent="0.2"/>
    <row r="1707" customFormat="1" x14ac:dyDescent="0.2"/>
    <row r="1708" customFormat="1" x14ac:dyDescent="0.2"/>
    <row r="1709" customFormat="1" x14ac:dyDescent="0.2"/>
    <row r="1710" customFormat="1" x14ac:dyDescent="0.2"/>
    <row r="1711" customFormat="1" x14ac:dyDescent="0.2"/>
    <row r="1712" customFormat="1" x14ac:dyDescent="0.2"/>
    <row r="1713" customFormat="1" x14ac:dyDescent="0.2"/>
    <row r="1714" customFormat="1" x14ac:dyDescent="0.2"/>
    <row r="1715" customFormat="1" x14ac:dyDescent="0.2"/>
    <row r="1716" customFormat="1" x14ac:dyDescent="0.2"/>
    <row r="1717" customFormat="1" x14ac:dyDescent="0.2"/>
    <row r="1718" customFormat="1" x14ac:dyDescent="0.2"/>
    <row r="1719" customFormat="1" x14ac:dyDescent="0.2"/>
    <row r="1720" customFormat="1" x14ac:dyDescent="0.2"/>
    <row r="1721" customFormat="1" x14ac:dyDescent="0.2"/>
    <row r="1722" customFormat="1" x14ac:dyDescent="0.2"/>
    <row r="1723" customFormat="1" x14ac:dyDescent="0.2"/>
    <row r="1724" customFormat="1" x14ac:dyDescent="0.2"/>
    <row r="1725" customFormat="1" x14ac:dyDescent="0.2"/>
    <row r="1726" customFormat="1" x14ac:dyDescent="0.2"/>
    <row r="1727" customFormat="1" x14ac:dyDescent="0.2"/>
    <row r="1728" customFormat="1" x14ac:dyDescent="0.2"/>
    <row r="1729" customFormat="1" x14ac:dyDescent="0.2"/>
    <row r="1730" customFormat="1" x14ac:dyDescent="0.2"/>
    <row r="1731" customFormat="1" x14ac:dyDescent="0.2"/>
    <row r="1732" customFormat="1" x14ac:dyDescent="0.2"/>
    <row r="1733" customFormat="1" x14ac:dyDescent="0.2"/>
    <row r="1734" customFormat="1" x14ac:dyDescent="0.2"/>
    <row r="1735" customFormat="1" x14ac:dyDescent="0.2"/>
    <row r="1736" customFormat="1" x14ac:dyDescent="0.2"/>
    <row r="1737" customFormat="1" x14ac:dyDescent="0.2"/>
    <row r="1738" customFormat="1" x14ac:dyDescent="0.2"/>
    <row r="1739" customFormat="1" x14ac:dyDescent="0.2"/>
    <row r="1740" customFormat="1" x14ac:dyDescent="0.2"/>
    <row r="1741" customFormat="1" x14ac:dyDescent="0.2"/>
    <row r="1742" customFormat="1" x14ac:dyDescent="0.2"/>
    <row r="1743" customFormat="1" x14ac:dyDescent="0.2"/>
    <row r="1744" customFormat="1" x14ac:dyDescent="0.2"/>
    <row r="1745" customFormat="1" x14ac:dyDescent="0.2"/>
    <row r="1746" customFormat="1" x14ac:dyDescent="0.2"/>
    <row r="1747" customFormat="1" x14ac:dyDescent="0.2"/>
    <row r="1748" customFormat="1" x14ac:dyDescent="0.2"/>
    <row r="1749" customFormat="1" x14ac:dyDescent="0.2"/>
    <row r="1750" customFormat="1" x14ac:dyDescent="0.2"/>
    <row r="1751" customFormat="1" x14ac:dyDescent="0.2"/>
    <row r="1752" customFormat="1" x14ac:dyDescent="0.2"/>
    <row r="1753" customFormat="1" x14ac:dyDescent="0.2"/>
    <row r="1754" customFormat="1" x14ac:dyDescent="0.2"/>
    <row r="1755" customFormat="1" x14ac:dyDescent="0.2"/>
    <row r="1756" customFormat="1" x14ac:dyDescent="0.2"/>
    <row r="1757" customFormat="1" x14ac:dyDescent="0.2"/>
    <row r="1758" customFormat="1" x14ac:dyDescent="0.2"/>
    <row r="1759" customFormat="1" x14ac:dyDescent="0.2"/>
    <row r="1760" customFormat="1" x14ac:dyDescent="0.2"/>
    <row r="1761" customFormat="1" x14ac:dyDescent="0.2"/>
    <row r="1762" customFormat="1" x14ac:dyDescent="0.2"/>
    <row r="1763" customFormat="1" x14ac:dyDescent="0.2"/>
    <row r="1764" customFormat="1" x14ac:dyDescent="0.2"/>
    <row r="1765" customFormat="1" x14ac:dyDescent="0.2"/>
    <row r="1766" customFormat="1" x14ac:dyDescent="0.2"/>
    <row r="1767" customFormat="1" x14ac:dyDescent="0.2"/>
    <row r="1768" customFormat="1" x14ac:dyDescent="0.2"/>
    <row r="1769" customFormat="1" x14ac:dyDescent="0.2"/>
    <row r="1770" customFormat="1" x14ac:dyDescent="0.2"/>
    <row r="1771" customFormat="1" x14ac:dyDescent="0.2"/>
    <row r="1772" customFormat="1" x14ac:dyDescent="0.2"/>
    <row r="1773" customFormat="1" x14ac:dyDescent="0.2"/>
    <row r="1774" customFormat="1" x14ac:dyDescent="0.2"/>
    <row r="1775" customFormat="1" x14ac:dyDescent="0.2"/>
    <row r="1776" customFormat="1" x14ac:dyDescent="0.2"/>
    <row r="1777" customFormat="1" x14ac:dyDescent="0.2"/>
    <row r="1778" customFormat="1" x14ac:dyDescent="0.2"/>
    <row r="1779" customFormat="1" x14ac:dyDescent="0.2"/>
    <row r="1780" customFormat="1" x14ac:dyDescent="0.2"/>
    <row r="1781" customFormat="1" x14ac:dyDescent="0.2"/>
    <row r="1782" customFormat="1" x14ac:dyDescent="0.2"/>
    <row r="1783" customFormat="1" x14ac:dyDescent="0.2"/>
    <row r="1784" customFormat="1" x14ac:dyDescent="0.2"/>
    <row r="1785" customFormat="1" x14ac:dyDescent="0.2"/>
    <row r="1786" customFormat="1" x14ac:dyDescent="0.2"/>
    <row r="1787" customFormat="1" x14ac:dyDescent="0.2"/>
    <row r="1788" customFormat="1" x14ac:dyDescent="0.2"/>
    <row r="1789" customFormat="1" x14ac:dyDescent="0.2"/>
    <row r="1790" customFormat="1" x14ac:dyDescent="0.2"/>
    <row r="1791" customFormat="1" x14ac:dyDescent="0.2"/>
    <row r="1792" customFormat="1" x14ac:dyDescent="0.2"/>
    <row r="1793" customFormat="1" x14ac:dyDescent="0.2"/>
    <row r="1794" customFormat="1" x14ac:dyDescent="0.2"/>
    <row r="1795" customFormat="1" x14ac:dyDescent="0.2"/>
    <row r="1796" customFormat="1" x14ac:dyDescent="0.2"/>
    <row r="1797" customFormat="1" x14ac:dyDescent="0.2"/>
    <row r="1798" customFormat="1" x14ac:dyDescent="0.2"/>
    <row r="1799" customFormat="1" x14ac:dyDescent="0.2"/>
    <row r="1800" customFormat="1" x14ac:dyDescent="0.2"/>
    <row r="1801" customFormat="1" x14ac:dyDescent="0.2"/>
    <row r="1802" customFormat="1" x14ac:dyDescent="0.2"/>
    <row r="1803" customFormat="1" x14ac:dyDescent="0.2"/>
    <row r="1804" customFormat="1" x14ac:dyDescent="0.2"/>
    <row r="1805" customFormat="1" x14ac:dyDescent="0.2"/>
    <row r="1806" customFormat="1" x14ac:dyDescent="0.2"/>
    <row r="1807" customFormat="1" x14ac:dyDescent="0.2"/>
    <row r="1808" customFormat="1" x14ac:dyDescent="0.2"/>
    <row r="1809" customFormat="1" x14ac:dyDescent="0.2"/>
    <row r="1810" customFormat="1" x14ac:dyDescent="0.2"/>
    <row r="1811" customFormat="1" x14ac:dyDescent="0.2"/>
    <row r="1812" customFormat="1" x14ac:dyDescent="0.2"/>
    <row r="1813" customFormat="1" x14ac:dyDescent="0.2"/>
    <row r="1814" customFormat="1" x14ac:dyDescent="0.2"/>
    <row r="1815" customFormat="1" x14ac:dyDescent="0.2"/>
    <row r="1816" customFormat="1" x14ac:dyDescent="0.2"/>
    <row r="1817" customFormat="1" x14ac:dyDescent="0.2"/>
    <row r="1818" customFormat="1" x14ac:dyDescent="0.2"/>
    <row r="1819" customFormat="1" x14ac:dyDescent="0.2"/>
    <row r="1820" customFormat="1" x14ac:dyDescent="0.2"/>
    <row r="1821" customFormat="1" x14ac:dyDescent="0.2"/>
    <row r="1822" customFormat="1" x14ac:dyDescent="0.2"/>
    <row r="1823" customFormat="1" x14ac:dyDescent="0.2"/>
    <row r="1824" customFormat="1" x14ac:dyDescent="0.2"/>
    <row r="1825" customFormat="1" x14ac:dyDescent="0.2"/>
    <row r="1826" customFormat="1" x14ac:dyDescent="0.2"/>
    <row r="1827" customFormat="1" x14ac:dyDescent="0.2"/>
    <row r="1828" customFormat="1" x14ac:dyDescent="0.2"/>
    <row r="1829" customFormat="1" x14ac:dyDescent="0.2"/>
    <row r="1830" customFormat="1" x14ac:dyDescent="0.2"/>
    <row r="1831" customFormat="1" x14ac:dyDescent="0.2"/>
    <row r="1832" customFormat="1" x14ac:dyDescent="0.2"/>
    <row r="1833" customFormat="1" x14ac:dyDescent="0.2"/>
    <row r="1834" customFormat="1" x14ac:dyDescent="0.2"/>
    <row r="1835" customFormat="1" x14ac:dyDescent="0.2"/>
    <row r="1836" customFormat="1" x14ac:dyDescent="0.2"/>
    <row r="1837" customFormat="1" x14ac:dyDescent="0.2"/>
    <row r="1838" customFormat="1" x14ac:dyDescent="0.2"/>
    <row r="1839" customFormat="1" x14ac:dyDescent="0.2"/>
    <row r="1840" customFormat="1" x14ac:dyDescent="0.2"/>
    <row r="1841" customFormat="1" x14ac:dyDescent="0.2"/>
    <row r="1842" customFormat="1" x14ac:dyDescent="0.2"/>
    <row r="1843" customFormat="1" x14ac:dyDescent="0.2"/>
    <row r="1844" customFormat="1" x14ac:dyDescent="0.2"/>
    <row r="1845" customFormat="1" x14ac:dyDescent="0.2"/>
    <row r="1846" customFormat="1" x14ac:dyDescent="0.2"/>
    <row r="1847" customFormat="1" x14ac:dyDescent="0.2"/>
    <row r="1848" customFormat="1" x14ac:dyDescent="0.2"/>
    <row r="1849" customFormat="1" x14ac:dyDescent="0.2"/>
    <row r="1850" customFormat="1" x14ac:dyDescent="0.2"/>
    <row r="1851" customFormat="1" x14ac:dyDescent="0.2"/>
    <row r="1852" customFormat="1" x14ac:dyDescent="0.2"/>
    <row r="1853" customFormat="1" x14ac:dyDescent="0.2"/>
    <row r="1854" customFormat="1" x14ac:dyDescent="0.2"/>
    <row r="1855" customFormat="1" x14ac:dyDescent="0.2"/>
    <row r="1856" customFormat="1" x14ac:dyDescent="0.2"/>
    <row r="1857" customFormat="1" x14ac:dyDescent="0.2"/>
    <row r="1858" customFormat="1" x14ac:dyDescent="0.2"/>
    <row r="1859" customFormat="1" x14ac:dyDescent="0.2"/>
    <row r="1860" customFormat="1" x14ac:dyDescent="0.2"/>
    <row r="1861" customFormat="1" x14ac:dyDescent="0.2"/>
    <row r="1862" customFormat="1" x14ac:dyDescent="0.2"/>
    <row r="1863" customFormat="1" x14ac:dyDescent="0.2"/>
    <row r="1864" customFormat="1" x14ac:dyDescent="0.2"/>
    <row r="1865" customFormat="1" x14ac:dyDescent="0.2"/>
    <row r="1866" customFormat="1" x14ac:dyDescent="0.2"/>
    <row r="1867" customFormat="1" x14ac:dyDescent="0.2"/>
    <row r="1868" customFormat="1" x14ac:dyDescent="0.2"/>
    <row r="1869" customFormat="1" x14ac:dyDescent="0.2"/>
    <row r="1870" customFormat="1" x14ac:dyDescent="0.2"/>
    <row r="1871" customFormat="1" x14ac:dyDescent="0.2"/>
    <row r="1872" customFormat="1" x14ac:dyDescent="0.2"/>
    <row r="1873" customFormat="1" x14ac:dyDescent="0.2"/>
    <row r="1874" customFormat="1" x14ac:dyDescent="0.2"/>
    <row r="1875" customFormat="1" x14ac:dyDescent="0.2"/>
    <row r="1876" customFormat="1" x14ac:dyDescent="0.2"/>
    <row r="1877" customFormat="1" x14ac:dyDescent="0.2"/>
    <row r="1878" customFormat="1" x14ac:dyDescent="0.2"/>
    <row r="1879" customFormat="1" x14ac:dyDescent="0.2"/>
    <row r="1880" customFormat="1" x14ac:dyDescent="0.2"/>
    <row r="1881" customFormat="1" x14ac:dyDescent="0.2"/>
    <row r="1882" customFormat="1" x14ac:dyDescent="0.2"/>
    <row r="1883" customFormat="1" x14ac:dyDescent="0.2"/>
    <row r="1884" customFormat="1" x14ac:dyDescent="0.2"/>
    <row r="1885" customFormat="1" x14ac:dyDescent="0.2"/>
    <row r="1886" customFormat="1" x14ac:dyDescent="0.2"/>
    <row r="1887" customFormat="1" x14ac:dyDescent="0.2"/>
    <row r="1888" customFormat="1" x14ac:dyDescent="0.2"/>
    <row r="1889" customFormat="1" x14ac:dyDescent="0.2"/>
    <row r="1890" customFormat="1" x14ac:dyDescent="0.2"/>
    <row r="1891" customFormat="1" x14ac:dyDescent="0.2"/>
    <row r="1892" customFormat="1" x14ac:dyDescent="0.2"/>
    <row r="1893" customFormat="1" x14ac:dyDescent="0.2"/>
    <row r="1894" customFormat="1" x14ac:dyDescent="0.2"/>
    <row r="1895" customFormat="1" x14ac:dyDescent="0.2"/>
    <row r="1896" customFormat="1" x14ac:dyDescent="0.2"/>
    <row r="1897" customFormat="1" x14ac:dyDescent="0.2"/>
    <row r="1898" customFormat="1" x14ac:dyDescent="0.2"/>
    <row r="1899" customFormat="1" x14ac:dyDescent="0.2"/>
    <row r="1900" customFormat="1" x14ac:dyDescent="0.2"/>
    <row r="1901" customFormat="1" x14ac:dyDescent="0.2"/>
    <row r="1902" customFormat="1" x14ac:dyDescent="0.2"/>
    <row r="1903" customFormat="1" x14ac:dyDescent="0.2"/>
    <row r="1904" customFormat="1" x14ac:dyDescent="0.2"/>
    <row r="1905" customFormat="1" x14ac:dyDescent="0.2"/>
    <row r="1906" customFormat="1" x14ac:dyDescent="0.2"/>
    <row r="1907" customFormat="1" x14ac:dyDescent="0.2"/>
    <row r="1908" customFormat="1" x14ac:dyDescent="0.2"/>
    <row r="1909" customFormat="1" x14ac:dyDescent="0.2"/>
    <row r="1910" customFormat="1" x14ac:dyDescent="0.2"/>
    <row r="1911" customFormat="1" x14ac:dyDescent="0.2"/>
    <row r="1912" customFormat="1" x14ac:dyDescent="0.2"/>
    <row r="1913" customFormat="1" x14ac:dyDescent="0.2"/>
    <row r="1914" customFormat="1" x14ac:dyDescent="0.2"/>
    <row r="1915" customFormat="1" x14ac:dyDescent="0.2"/>
    <row r="1916" customFormat="1" x14ac:dyDescent="0.2"/>
    <row r="1917" customFormat="1" x14ac:dyDescent="0.2"/>
    <row r="1918" customFormat="1" x14ac:dyDescent="0.2"/>
    <row r="1919" customFormat="1" x14ac:dyDescent="0.2"/>
    <row r="1920" customFormat="1" x14ac:dyDescent="0.2"/>
    <row r="1921" customFormat="1" x14ac:dyDescent="0.2"/>
    <row r="1922" customFormat="1" x14ac:dyDescent="0.2"/>
    <row r="1923" customFormat="1" x14ac:dyDescent="0.2"/>
    <row r="1924" customFormat="1" x14ac:dyDescent="0.2"/>
    <row r="1925" customFormat="1" x14ac:dyDescent="0.2"/>
    <row r="1926" customFormat="1" x14ac:dyDescent="0.2"/>
    <row r="1927" customFormat="1" x14ac:dyDescent="0.2"/>
    <row r="1928" customFormat="1" x14ac:dyDescent="0.2"/>
    <row r="1929" customFormat="1" x14ac:dyDescent="0.2"/>
    <row r="1930" customFormat="1" x14ac:dyDescent="0.2"/>
    <row r="1931" customFormat="1" x14ac:dyDescent="0.2"/>
    <row r="1932" customFormat="1" x14ac:dyDescent="0.2"/>
    <row r="1933" customFormat="1" x14ac:dyDescent="0.2"/>
    <row r="1934" customFormat="1" x14ac:dyDescent="0.2"/>
    <row r="1935" customFormat="1" x14ac:dyDescent="0.2"/>
    <row r="1936" customFormat="1" x14ac:dyDescent="0.2"/>
    <row r="1937" customFormat="1" x14ac:dyDescent="0.2"/>
    <row r="1938" customFormat="1" x14ac:dyDescent="0.2"/>
    <row r="1939" customFormat="1" x14ac:dyDescent="0.2"/>
    <row r="1940" customFormat="1" x14ac:dyDescent="0.2"/>
    <row r="1941" customFormat="1" x14ac:dyDescent="0.2"/>
    <row r="1942" customFormat="1" x14ac:dyDescent="0.2"/>
    <row r="1943" customFormat="1" x14ac:dyDescent="0.2"/>
    <row r="1944" customFormat="1" x14ac:dyDescent="0.2"/>
    <row r="1945" customFormat="1" x14ac:dyDescent="0.2"/>
    <row r="1946" customFormat="1" x14ac:dyDescent="0.2"/>
    <row r="1947" customFormat="1" x14ac:dyDescent="0.2"/>
    <row r="1948" customFormat="1" x14ac:dyDescent="0.2"/>
    <row r="1949" customFormat="1" x14ac:dyDescent="0.2"/>
    <row r="1950" customFormat="1" x14ac:dyDescent="0.2"/>
    <row r="1951" customFormat="1" x14ac:dyDescent="0.2"/>
    <row r="1952" customFormat="1" x14ac:dyDescent="0.2"/>
    <row r="1953" customFormat="1" x14ac:dyDescent="0.2"/>
    <row r="1954" customFormat="1" x14ac:dyDescent="0.2"/>
    <row r="1955" customFormat="1" x14ac:dyDescent="0.2"/>
    <row r="1956" customFormat="1" x14ac:dyDescent="0.2"/>
    <row r="1957" customFormat="1" x14ac:dyDescent="0.2"/>
    <row r="1958" customFormat="1" x14ac:dyDescent="0.2"/>
    <row r="1959" customFormat="1" x14ac:dyDescent="0.2"/>
    <row r="1960" customFormat="1" x14ac:dyDescent="0.2"/>
    <row r="1961" customFormat="1" x14ac:dyDescent="0.2"/>
    <row r="1962" customFormat="1" x14ac:dyDescent="0.2"/>
    <row r="1963" customFormat="1" x14ac:dyDescent="0.2"/>
    <row r="1964" customFormat="1" x14ac:dyDescent="0.2"/>
    <row r="1965" customFormat="1" x14ac:dyDescent="0.2"/>
    <row r="1966" customFormat="1" x14ac:dyDescent="0.2"/>
    <row r="1967" customFormat="1" x14ac:dyDescent="0.2"/>
    <row r="1968" customFormat="1" x14ac:dyDescent="0.2"/>
    <row r="1969" customFormat="1" x14ac:dyDescent="0.2"/>
    <row r="1970" customFormat="1" x14ac:dyDescent="0.2"/>
    <row r="1971" customFormat="1" x14ac:dyDescent="0.2"/>
    <row r="1972" customFormat="1" x14ac:dyDescent="0.2"/>
    <row r="1973" customFormat="1" x14ac:dyDescent="0.2"/>
    <row r="1974" customFormat="1" x14ac:dyDescent="0.2"/>
    <row r="1975" customFormat="1" x14ac:dyDescent="0.2"/>
    <row r="1976" customFormat="1" x14ac:dyDescent="0.2"/>
    <row r="1977" customFormat="1" x14ac:dyDescent="0.2"/>
    <row r="1978" customFormat="1" x14ac:dyDescent="0.2"/>
    <row r="1979" customFormat="1" x14ac:dyDescent="0.2"/>
    <row r="1980" customFormat="1" x14ac:dyDescent="0.2"/>
    <row r="1981" customFormat="1" x14ac:dyDescent="0.2"/>
    <row r="1982" customFormat="1" x14ac:dyDescent="0.2"/>
    <row r="1983" customFormat="1" x14ac:dyDescent="0.2"/>
    <row r="1984" customFormat="1" x14ac:dyDescent="0.2"/>
    <row r="1985" customFormat="1" x14ac:dyDescent="0.2"/>
    <row r="1986" customFormat="1" x14ac:dyDescent="0.2"/>
    <row r="1987" customFormat="1" x14ac:dyDescent="0.2"/>
    <row r="1988" customFormat="1" x14ac:dyDescent="0.2"/>
    <row r="1989" customFormat="1" x14ac:dyDescent="0.2"/>
    <row r="1990" customFormat="1" x14ac:dyDescent="0.2"/>
    <row r="1991" customFormat="1" x14ac:dyDescent="0.2"/>
    <row r="1992" customFormat="1" x14ac:dyDescent="0.2"/>
    <row r="1993" customFormat="1" x14ac:dyDescent="0.2"/>
    <row r="1994" customFormat="1" x14ac:dyDescent="0.2"/>
    <row r="1995" customFormat="1" x14ac:dyDescent="0.2"/>
    <row r="1996" customFormat="1" x14ac:dyDescent="0.2"/>
    <row r="1997" customFormat="1" x14ac:dyDescent="0.2"/>
    <row r="1998" customFormat="1" x14ac:dyDescent="0.2"/>
    <row r="1999" customFormat="1" x14ac:dyDescent="0.2"/>
    <row r="2000" customFormat="1" x14ac:dyDescent="0.2"/>
    <row r="2001" customFormat="1" x14ac:dyDescent="0.2"/>
    <row r="2002" customFormat="1" x14ac:dyDescent="0.2"/>
    <row r="2003" customFormat="1" x14ac:dyDescent="0.2"/>
    <row r="2004" customFormat="1" x14ac:dyDescent="0.2"/>
    <row r="2005" customFormat="1" x14ac:dyDescent="0.2"/>
    <row r="2006" customFormat="1" x14ac:dyDescent="0.2"/>
    <row r="2007" customFormat="1" x14ac:dyDescent="0.2"/>
    <row r="2008" customFormat="1" x14ac:dyDescent="0.2"/>
    <row r="2009" customFormat="1" x14ac:dyDescent="0.2"/>
    <row r="2010" customFormat="1" x14ac:dyDescent="0.2"/>
    <row r="2011" customFormat="1" x14ac:dyDescent="0.2"/>
    <row r="2012" customFormat="1" x14ac:dyDescent="0.2"/>
    <row r="2013" customFormat="1" x14ac:dyDescent="0.2"/>
    <row r="2014" customFormat="1" x14ac:dyDescent="0.2"/>
    <row r="2015" customFormat="1" x14ac:dyDescent="0.2"/>
    <row r="2016" customFormat="1" x14ac:dyDescent="0.2"/>
    <row r="2017" customFormat="1" x14ac:dyDescent="0.2"/>
    <row r="2018" customFormat="1" x14ac:dyDescent="0.2"/>
    <row r="2019" customFormat="1" x14ac:dyDescent="0.2"/>
    <row r="2020" customFormat="1" x14ac:dyDescent="0.2"/>
    <row r="2021" customFormat="1" x14ac:dyDescent="0.2"/>
    <row r="2022" customFormat="1" x14ac:dyDescent="0.2"/>
    <row r="2023" customFormat="1" x14ac:dyDescent="0.2"/>
    <row r="2024" customFormat="1" x14ac:dyDescent="0.2"/>
    <row r="2025" customFormat="1" x14ac:dyDescent="0.2"/>
    <row r="2026" customFormat="1" x14ac:dyDescent="0.2"/>
    <row r="2027" customFormat="1" x14ac:dyDescent="0.2"/>
    <row r="2028" customFormat="1" x14ac:dyDescent="0.2"/>
    <row r="2029" customFormat="1" x14ac:dyDescent="0.2"/>
    <row r="2030" customFormat="1" x14ac:dyDescent="0.2"/>
    <row r="2031" customFormat="1" x14ac:dyDescent="0.2"/>
    <row r="2032" customFormat="1" x14ac:dyDescent="0.2"/>
    <row r="2033" customFormat="1" x14ac:dyDescent="0.2"/>
    <row r="2034" customFormat="1" x14ac:dyDescent="0.2"/>
    <row r="2035" customFormat="1" x14ac:dyDescent="0.2"/>
    <row r="2036" customFormat="1" x14ac:dyDescent="0.2"/>
    <row r="2037" customFormat="1" x14ac:dyDescent="0.2"/>
    <row r="2038" customFormat="1" x14ac:dyDescent="0.2"/>
    <row r="2039" customFormat="1" x14ac:dyDescent="0.2"/>
    <row r="2040" customFormat="1" x14ac:dyDescent="0.2"/>
    <row r="2041" customFormat="1" x14ac:dyDescent="0.2"/>
    <row r="2042" customFormat="1" x14ac:dyDescent="0.2"/>
    <row r="2043" customFormat="1" x14ac:dyDescent="0.2"/>
    <row r="2044" customFormat="1" x14ac:dyDescent="0.2"/>
    <row r="2045" customFormat="1" x14ac:dyDescent="0.2"/>
    <row r="2046" customFormat="1" x14ac:dyDescent="0.2"/>
    <row r="2047" customFormat="1" x14ac:dyDescent="0.2"/>
    <row r="2048" customFormat="1" x14ac:dyDescent="0.2"/>
    <row r="2049" customFormat="1" x14ac:dyDescent="0.2"/>
    <row r="2050" customFormat="1" x14ac:dyDescent="0.2"/>
    <row r="2051" customFormat="1" x14ac:dyDescent="0.2"/>
    <row r="2052" customFormat="1" x14ac:dyDescent="0.2"/>
    <row r="2053" customFormat="1" x14ac:dyDescent="0.2"/>
    <row r="2054" customFormat="1" x14ac:dyDescent="0.2"/>
    <row r="2055" customFormat="1" x14ac:dyDescent="0.2"/>
    <row r="2056" customFormat="1" x14ac:dyDescent="0.2"/>
    <row r="2057" customFormat="1" x14ac:dyDescent="0.2"/>
    <row r="2058" customFormat="1" x14ac:dyDescent="0.2"/>
    <row r="2059" customFormat="1" x14ac:dyDescent="0.2"/>
    <row r="2060" customFormat="1" x14ac:dyDescent="0.2"/>
    <row r="2061" customFormat="1" x14ac:dyDescent="0.2"/>
    <row r="2062" customFormat="1" x14ac:dyDescent="0.2"/>
    <row r="2063" customFormat="1" x14ac:dyDescent="0.2"/>
    <row r="2064" customFormat="1" x14ac:dyDescent="0.2"/>
    <row r="2065" customFormat="1" x14ac:dyDescent="0.2"/>
    <row r="2066" customFormat="1" x14ac:dyDescent="0.2"/>
    <row r="2067" customFormat="1" x14ac:dyDescent="0.2"/>
  </sheetData>
  <sheetProtection algorithmName="SHA-512" hashValue="AV6+9ZiHrRApHo57360hDeMNPpEl149eta24DULnfVcS1d3IG8h8KIXPPgJKRuLu6RphXczWFUzfp1XUwmdIlg==" saltValue="5M8cFQ45Eik+LqESBw+6aA==" spinCount="100000" sheet="1" objects="1" scenarios="1"/>
  <mergeCells count="8">
    <mergeCell ref="A27:A28"/>
    <mergeCell ref="A25:A26"/>
    <mergeCell ref="A23:A24"/>
    <mergeCell ref="A43:A44"/>
    <mergeCell ref="A50:A51"/>
    <mergeCell ref="A33:A34"/>
    <mergeCell ref="A39:A40"/>
    <mergeCell ref="A41:A42"/>
  </mergeCells>
  <pageMargins left="0.25" right="0.25" top="0.25" bottom="0.25" header="0" footer="0"/>
  <pageSetup scale="51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Michaelsen</dc:creator>
  <cp:lastModifiedBy>Microsoft Office User</cp:lastModifiedBy>
  <cp:lastPrinted>2024-05-22T12:52:46Z</cp:lastPrinted>
  <dcterms:created xsi:type="dcterms:W3CDTF">2023-03-03T19:35:23Z</dcterms:created>
  <dcterms:modified xsi:type="dcterms:W3CDTF">2024-05-22T12:54:43Z</dcterms:modified>
</cp:coreProperties>
</file>